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INPUT" sheetId="1" state="visible" r:id="rId1"/>
    <sheet xmlns:r="http://schemas.openxmlformats.org/officeDocument/2006/relationships" name="2_CCC" sheetId="2" state="visible" r:id="rId2"/>
    <sheet xmlns:r="http://schemas.openxmlformats.org/officeDocument/2006/relationships" name="3_KOMPARASI" sheetId="3" state="visible" r:id="rId3"/>
    <sheet xmlns:r="http://schemas.openxmlformats.org/officeDocument/2006/relationships" name="4_OPTIMASI" sheetId="4" state="visible" r:id="rId4"/>
    <sheet xmlns:r="http://schemas.openxmlformats.org/officeDocument/2006/relationships" name="5_PETUNJU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(#,##0)"/>
    <numFmt numFmtId="165" formatCode="0&quot; hari&quot;"/>
    <numFmt numFmtId="166" formatCode="0.0&quot; hari&quot;;[Red]-0.0&quot; hari&quot;"/>
    <numFmt numFmtId="167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i val="1"/>
      <color rgb="00606060"/>
      <sz val="9"/>
    </font>
    <font>
      <name val="Calibri"/>
      <sz val="11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F2F2F2"/>
      </patternFill>
    </fill>
    <fill>
      <patternFill patternType="solid">
        <fgColor rgb="00D6E0F0"/>
      </patternFill>
    </fill>
    <fill>
      <patternFill patternType="solid">
        <fgColor rgb="00E2EFDA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166" fontId="0" fillId="6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left" vertical="center" wrapText="1"/>
    </xf>
    <xf numFmtId="166" fontId="4" fillId="7" borderId="1" applyAlignment="1" pivotButton="0" quotePrefix="0" xfId="0">
      <alignment horizontal="right" vertical="center"/>
    </xf>
    <xf numFmtId="0" fontId="0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4" fillId="4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4" fillId="4" borderId="1" pivotButton="0" quotePrefix="0" xfId="0"/>
    <xf numFmtId="0" fontId="6" fillId="0" borderId="1" applyAlignment="1" pivotButton="0" quotePrefix="0" xfId="0">
      <alignment horizontal="left" vertical="center" wrapText="1"/>
    </xf>
    <xf numFmtId="166" fontId="0" fillId="7" borderId="1" applyAlignment="1" pivotButton="0" quotePrefix="0" xfId="0">
      <alignment horizontal="right" vertical="center"/>
    </xf>
    <xf numFmtId="0" fontId="6" fillId="0" borderId="1" pivotButton="0" quotePrefix="0" xfId="0"/>
    <xf numFmtId="166" fontId="0" fillId="4" borderId="1" applyAlignment="1" pivotButton="0" quotePrefix="0" xfId="0">
      <alignment horizontal="right" vertical="center"/>
    </xf>
    <xf numFmtId="0" fontId="4" fillId="0" borderId="1" pivotButton="0" quotePrefix="0" xfId="0"/>
    <xf numFmtId="166" fontId="0" fillId="5" borderId="1" applyAlignment="1" pivotButton="0" quotePrefix="0" xfId="0">
      <alignment horizontal="right" vertical="center"/>
    </xf>
    <xf numFmtId="164" fontId="0" fillId="6" borderId="1" applyAlignment="1" pivotButton="0" quotePrefix="0" xfId="0">
      <alignment horizontal="right" vertical="center"/>
    </xf>
    <xf numFmtId="167" fontId="0" fillId="5" borderId="1" applyAlignment="1" pivotButton="0" quotePrefix="0" xfId="0">
      <alignment horizontal="right" vertical="center"/>
    </xf>
    <xf numFmtId="164" fontId="0" fillId="7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Komponen CCC per Emiten (hari)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'3_KOMPARASI'!A5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'3_KOMPARASI'!$B$4:$D$4</f>
            </numRef>
          </cat>
          <val>
            <numRef>
              <f>'3_KOMPARASI'!$B$5:$D$5</f>
            </numRef>
          </val>
        </ser>
        <ser>
          <idx val="1"/>
          <order val="1"/>
          <tx>
            <strRef>
              <f>'3_KOMPARASI'!A6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'3_KOMPARASI'!$B$4:$D$4</f>
            </numRef>
          </cat>
          <val>
            <numRef>
              <f>'3_KOMPARASI'!$B$6:$D$6</f>
            </numRef>
          </val>
        </ser>
        <ser>
          <idx val="2"/>
          <order val="2"/>
          <tx>
            <strRef>
              <f>'3_KOMPARASI'!A7</f>
            </strRef>
          </tx>
          <spPr>
            <a:ln xmlns:a="http://schemas.openxmlformats.org/drawingml/2006/main">
              <a:prstDash val="solid"/>
            </a:ln>
          </spPr>
          <cat>
            <numRef>
              <f>'3_KOMPARASI'!$B$4:$D$4</f>
            </numRef>
          </cat>
          <val>
            <numRef>
              <f>'3_KOMPARASI'!$B$7:$D$7</f>
            </numRef>
          </val>
        </ser>
        <ser>
          <idx val="3"/>
          <order val="3"/>
          <tx>
            <strRef>
              <f>'3_KOMPARASI'!A8</f>
            </strRef>
          </tx>
          <spPr>
            <a:ln xmlns:a="http://schemas.openxmlformats.org/drawingml/2006/main">
              <a:prstDash val="solid"/>
            </a:ln>
          </spPr>
          <cat>
            <numRef>
              <f>'3_KOMPARASI'!$B$4:$D$4</f>
            </numRef>
          </cat>
          <val>
            <numRef>
              <f>'3_KOMPARASI'!$B$8:$D$8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Emiten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Hari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</cols>
  <sheetData>
    <row r="1" ht="26" customHeight="1">
      <c r="A1" s="1" t="inlineStr">
        <is>
          <t>CASH CONVERSION CYCLE (CCC) — INPUT 3 EMITEN BEI</t>
        </is>
      </c>
    </row>
    <row r="2" ht="18" customHeight="1">
      <c r="A2" s="2" t="inlineStr">
        <is>
          <t>Sel BIRU = boleh diubah. Semua perhitungan CCC di sheet 2 mengacu ke sini. Angka adalah perkiraan publik FY2023 yang disesuaikan untuk pengajaran.</t>
        </is>
      </c>
    </row>
    <row r="4" ht="20" customHeight="1">
      <c r="A4" s="3" t="inlineStr">
        <is>
          <t>DATA LAPORAN KEUANGAN (Rp miliar)</t>
        </is>
      </c>
    </row>
    <row r="5">
      <c r="A5" s="4" t="inlineStr">
        <is>
          <t>Pos</t>
        </is>
      </c>
      <c r="B5" s="5" t="inlineStr">
        <is>
          <t>AMRT
Alfamart · Retail</t>
        </is>
      </c>
      <c r="C5" s="5" t="inlineStr">
        <is>
          <t>UNVR
Unilever · Manufaktur</t>
        </is>
      </c>
      <c r="D5" s="5" t="inlineStr">
        <is>
          <t>WIFI
Solusi Sinergi · Jasa</t>
        </is>
      </c>
    </row>
    <row r="6">
      <c r="A6" s="6" t="inlineStr">
        <is>
          <t>Penjualan (Revenue)</t>
        </is>
      </c>
      <c r="B6" s="7" t="n">
        <v>29700</v>
      </c>
      <c r="C6" s="7" t="n">
        <v>41000</v>
      </c>
      <c r="D6" s="7" t="n">
        <v>4500</v>
      </c>
    </row>
    <row r="7">
      <c r="A7" s="6" t="inlineStr">
        <is>
          <t>HPP (Cost of Goods Sold)</t>
        </is>
      </c>
      <c r="B7" s="7" t="n">
        <v>22300</v>
      </c>
      <c r="C7" s="7" t="n">
        <v>26500</v>
      </c>
      <c r="D7" s="7" t="n">
        <v>3550</v>
      </c>
    </row>
    <row r="8">
      <c r="A8" s="6" t="inlineStr">
        <is>
          <t>Persediaan (Inventory, rata-rata)</t>
        </is>
      </c>
      <c r="B8" s="7" t="n">
        <v>3000</v>
      </c>
      <c r="C8" s="7" t="n">
        <v>2400</v>
      </c>
      <c r="D8" s="7" t="n">
        <v>250</v>
      </c>
    </row>
    <row r="9">
      <c r="A9" s="6" t="inlineStr">
        <is>
          <t>Piutang Usaha (AR, rata-rata)</t>
        </is>
      </c>
      <c r="B9" s="7" t="n">
        <v>240</v>
      </c>
      <c r="C9" s="7" t="n">
        <v>750</v>
      </c>
      <c r="D9" s="7" t="n">
        <v>1450</v>
      </c>
    </row>
    <row r="10">
      <c r="A10" s="6" t="inlineStr">
        <is>
          <t>Utang Usaha (AP, rata-rata)</t>
        </is>
      </c>
      <c r="B10" s="7" t="n">
        <v>1700</v>
      </c>
      <c r="C10" s="7" t="n">
        <v>3200</v>
      </c>
      <c r="D10" s="7" t="n">
        <v>420</v>
      </c>
    </row>
    <row r="11">
      <c r="A11" s="6" t="inlineStr">
        <is>
          <t>Hari dalam setahun (basis)</t>
        </is>
      </c>
      <c r="B11" s="8" t="n">
        <v>365</v>
      </c>
      <c r="C11" s="8" t="n">
        <v>365</v>
      </c>
      <c r="D11" s="8" t="n">
        <v>365</v>
      </c>
    </row>
    <row r="13">
      <c r="A13" s="9" t="inlineStr">
        <is>
          <t>Catatan: nilai Persediaan/Piutang/Utang memakai rata-rata (awal+akhir)/2 bila tersedia; di sini dipakai nilai akhir tahun sebagai aproksimasi satu titik. Basis 365 hari (beberapa perusahaan memakai 360).</t>
        </is>
      </c>
    </row>
    <row r="14"/>
  </sheetData>
  <mergeCells count="4">
    <mergeCell ref="A1:D1"/>
    <mergeCell ref="A4:D4"/>
    <mergeCell ref="A13:D14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34" customWidth="1" min="1" max="1"/>
    <col width="30" customWidth="1" min="2" max="2"/>
    <col width="13" customWidth="1" min="3" max="3"/>
    <col width="13" customWidth="1" min="4" max="4"/>
    <col width="13" customWidth="1" min="5" max="5"/>
    <col width="9" customWidth="1" min="6" max="6"/>
    <col width="42" customWidth="1" min="7" max="7"/>
  </cols>
  <sheetData>
    <row r="1" ht="26" customHeight="1">
      <c r="A1" s="1" t="inlineStr">
        <is>
          <t>PERHITUNGAN CCC = DIO + DSO − DPO</t>
        </is>
      </c>
    </row>
    <row r="2" ht="18" customHeight="1">
      <c r="A2" s="2" t="inlineStr">
        <is>
          <t>Semua angka dihitung lewat rumus hidup dari sheet 1_INPUT. Ubah satu input (mis. Persediaan AMRT) → DIO, DSO, DPO, CCC menghitung ulang otomatis.</t>
        </is>
      </c>
    </row>
    <row r="4">
      <c r="A4" s="5" t="inlineStr">
        <is>
          <t>Pos</t>
        </is>
      </c>
      <c r="B4" s="5" t="inlineStr">
        <is>
          <t>Rumus</t>
        </is>
      </c>
      <c r="C4" s="5" t="inlineStr">
        <is>
          <t>AMRT</t>
        </is>
      </c>
      <c r="D4" s="5" t="inlineStr">
        <is>
          <t>UNVR</t>
        </is>
      </c>
      <c r="E4" s="5" t="inlineStr">
        <is>
          <t>WIFI</t>
        </is>
      </c>
      <c r="F4" s="5" t="inlineStr">
        <is>
          <t>Satuan</t>
        </is>
      </c>
      <c r="G4" s="5" t="inlineStr">
        <is>
          <t>Catatan</t>
        </is>
      </c>
    </row>
    <row r="5">
      <c r="A5" s="10" t="inlineStr">
        <is>
          <t>DIO (Days Inventory Outstanding)</t>
        </is>
      </c>
      <c r="B5" s="11">
        <f> (Persediaan / HPP) × Hari</f>
        <v/>
      </c>
      <c r="C5" s="12">
        <f>('1_INPUT'!B8/'1_INPUT'!B7)*'1_INPUT'!B11</f>
        <v/>
      </c>
      <c r="D5" s="12">
        <f>('1_INPUT'!C8/'1_INPUT'!C7)*'1_INPUT'!C11</f>
        <v/>
      </c>
      <c r="E5" s="12">
        <f>('1_INPUT'!D8/'1_INPUT'!D7)*'1_INPUT'!D11</f>
        <v/>
      </c>
      <c r="F5" s="13" t="inlineStr">
        <is>
          <t>hari</t>
        </is>
      </c>
      <c r="G5" s="14" t="inlineStr">
        <is>
          <t>Lama barang menumpuk di gudang sebelum terjual.</t>
        </is>
      </c>
    </row>
    <row r="6">
      <c r="A6" s="10" t="inlineStr">
        <is>
          <t>DSO (Days Sales Outstanding)</t>
        </is>
      </c>
      <c r="B6" s="11">
        <f> (Piutang / Penjualan) × Hari</f>
        <v/>
      </c>
      <c r="C6" s="12">
        <f>('1_INPUT'!B9/'1_INPUT'!B6)*'1_INPUT'!B11</f>
        <v/>
      </c>
      <c r="D6" s="12">
        <f>('1_INPUT'!C9/'1_INPUT'!C6)*'1_INPUT'!C11</f>
        <v/>
      </c>
      <c r="E6" s="12">
        <f>('1_INPUT'!D9/'1_INPUT'!D6)*'1_INPUT'!D11</f>
        <v/>
      </c>
      <c r="F6" s="13" t="inlineStr">
        <is>
          <t>hari</t>
        </is>
      </c>
      <c r="G6" s="14" t="inlineStr">
        <is>
          <t>Lama menunggu pelanggan bayar setelah penjualan kredit.</t>
        </is>
      </c>
    </row>
    <row r="7">
      <c r="A7" s="10" t="inlineStr">
        <is>
          <t>DPO (Days Payable Outstanding)</t>
        </is>
      </c>
      <c r="B7" s="11">
        <f> (Utang Usaha / HPP) × Hari</f>
        <v/>
      </c>
      <c r="C7" s="12">
        <f>('1_INPUT'!B10/'1_INPUT'!B7)*'1_INPUT'!B11</f>
        <v/>
      </c>
      <c r="D7" s="12">
        <f>('1_INPUT'!C10/'1_INPUT'!C7)*'1_INPUT'!C11</f>
        <v/>
      </c>
      <c r="E7" s="12">
        <f>('1_INPUT'!D10/'1_INPUT'!D7)*'1_INPUT'!D11</f>
        <v/>
      </c>
      <c r="F7" s="13" t="inlineStr">
        <is>
          <t>hari</t>
        </is>
      </c>
      <c r="G7" s="14" t="inlineStr">
        <is>
          <t>Lama perusahaan menunda bayar ke pemasok.</t>
        </is>
      </c>
    </row>
    <row r="8" ht="22" customHeight="1">
      <c r="A8" s="15" t="inlineStr">
        <is>
          <t>CCC (Cash Conversion Cycle)</t>
        </is>
      </c>
      <c r="B8" s="16">
        <f> DIO + DSO − DPO</f>
        <v/>
      </c>
      <c r="C8" s="17">
        <f>C5+C6-C7</f>
        <v/>
      </c>
      <c r="D8" s="17">
        <f>D5+D6-D7</f>
        <v/>
      </c>
      <c r="E8" s="17">
        <f>E5+E6-E7</f>
        <v/>
      </c>
      <c r="F8" s="18" t="inlineStr">
        <is>
          <t>hari</t>
        </is>
      </c>
      <c r="G8" s="19" t="inlineStr">
        <is>
          <t>Lama kas terkunci di operasi. Negatif = model finance-float.</t>
        </is>
      </c>
    </row>
    <row r="10">
      <c r="A10" s="20" t="inlineStr">
        <is>
          <t>INTERPRETASI</t>
        </is>
      </c>
    </row>
    <row r="11" ht="42" customHeight="1">
      <c r="A11" s="21" t="inlineStr">
        <is>
          <t>AMRT</t>
        </is>
      </c>
      <c r="B11" s="22" t="inlineStr">
        <is>
          <t>Retail minimarket. DIO ~49 hari (stok gerai cepat putar), DSO nyaris nol (pelanggan tunai), DPO ~28 hari (kuat ke pemasok) → CCC +24 hari — sangat cepat untuk ritel. Alfamart dibayar pelanggan HARI INI, tapi baru bayar pemasok hampir sebulan kemudian.</t>
        </is>
      </c>
    </row>
    <row r="12" ht="42" customHeight="1">
      <c r="A12" s="21" t="inlineStr">
        <is>
          <t>UNVR</t>
        </is>
      </c>
      <c r="B12" s="22" t="inlineStr">
        <is>
          <t>Manufaktur FMCG. DIO ~33 hari, DSO ~7 hari (distributor cepat), DPO ~44 hari (kekuatan tawar global sangat besar) → CCC NEGATIF −4 hari. Unilever adalah master finance-float: utang usahanya melebihi persediaan+piutang — pemasok membiayai modal kerjanya.</t>
        </is>
      </c>
    </row>
    <row r="13" ht="42" customHeight="1">
      <c r="A13" s="21" t="inlineStr">
        <is>
          <t>WIFI</t>
        </is>
      </c>
      <c r="B13" s="22" t="inlineStr">
        <is>
          <t>Jasa telekomunikasi/B2B. DIO ~26 hari (tidak banyak stok barang) tapi DSO ~118 hari TINGGI (korporat &amp; proyek bayar 90-120 hari). DPO ~43 hari. CCC +100 hari — kas terkunci di piutang proyek. Butuh modal kerja ekstra atau faktoring.</t>
        </is>
      </c>
    </row>
  </sheetData>
  <mergeCells count="6">
    <mergeCell ref="A1:G1"/>
    <mergeCell ref="A2:G2"/>
    <mergeCell ref="B12:G12"/>
    <mergeCell ref="B13:G13"/>
    <mergeCell ref="A10:G10"/>
    <mergeCell ref="B11:G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14" customWidth="1" min="1" max="1"/>
    <col width="13" customWidth="1" min="2" max="2"/>
    <col width="13" customWidth="1" min="3" max="3"/>
    <col width="13" customWidth="1" min="4" max="4"/>
  </cols>
  <sheetData>
    <row r="1" ht="26" customHeight="1">
      <c r="A1" s="1" t="inlineStr">
        <is>
          <t>KOMPARASI 3 EMITEN — KOMPONEN CCC + CHART</t>
        </is>
      </c>
    </row>
    <row r="2" ht="18" customHeight="1">
      <c r="A2" s="2" t="inlineStr">
        <is>
          <t>Bar chart membandingkan DIO, DSO, DPO, dan CCC total. Data terhubung langsung ke sheet 2.</t>
        </is>
      </c>
    </row>
    <row r="4">
      <c r="A4" s="23" t="inlineStr">
        <is>
          <t>Komponen</t>
        </is>
      </c>
      <c r="B4" s="5" t="inlineStr">
        <is>
          <t>AMRT</t>
        </is>
      </c>
      <c r="C4" s="5" t="inlineStr">
        <is>
          <t>UNVR</t>
        </is>
      </c>
      <c r="D4" s="5" t="inlineStr">
        <is>
          <t>WIFI</t>
        </is>
      </c>
    </row>
    <row r="5">
      <c r="A5" s="24" t="inlineStr">
        <is>
          <t>DIO</t>
        </is>
      </c>
      <c r="B5" s="12">
        <f>'2_CCC'!C5</f>
        <v/>
      </c>
      <c r="C5" s="12">
        <f>'2_CCC'!D5</f>
        <v/>
      </c>
      <c r="D5" s="12">
        <f>'2_CCC'!E5</f>
        <v/>
      </c>
    </row>
    <row r="6">
      <c r="A6" s="24" t="inlineStr">
        <is>
          <t>DSO</t>
        </is>
      </c>
      <c r="B6" s="12">
        <f>'2_CCC'!C6</f>
        <v/>
      </c>
      <c r="C6" s="12">
        <f>'2_CCC'!D6</f>
        <v/>
      </c>
      <c r="D6" s="12">
        <f>'2_CCC'!E6</f>
        <v/>
      </c>
    </row>
    <row r="7">
      <c r="A7" s="24" t="inlineStr">
        <is>
          <t>DPO</t>
        </is>
      </c>
      <c r="B7" s="12">
        <f>'2_CCC'!C7</f>
        <v/>
      </c>
      <c r="C7" s="12">
        <f>'2_CCC'!D7</f>
        <v/>
      </c>
      <c r="D7" s="12">
        <f>'2_CCC'!E7</f>
        <v/>
      </c>
    </row>
    <row r="8">
      <c r="A8" s="15" t="inlineStr">
        <is>
          <t>CCC</t>
        </is>
      </c>
      <c r="B8" s="25">
        <f>'2_CCC'!C8</f>
        <v/>
      </c>
      <c r="C8" s="25">
        <f>'2_CCC'!D8</f>
        <v/>
      </c>
      <c r="D8" s="25">
        <f>'2_CCC'!E8</f>
        <v/>
      </c>
    </row>
    <row r="29">
      <c r="A29" s="9" t="inlineStr">
        <is>
          <t>Baca chart: tiap emiten punya 4 batang — DIO, DSO, DPO, dan CCC total. WIFI menonjol karena CCC-nya tinggi (DSO ~118 hari). UNVR negatif (finance-float), AMRT rendah-positif. Inilah cara satu gambar memperlihatkan tiga model bisnis berbeda.</t>
        </is>
      </c>
    </row>
    <row r="30"/>
    <row r="31"/>
  </sheetData>
  <mergeCells count="3">
    <mergeCell ref="A2:E2"/>
    <mergeCell ref="A1:E1"/>
    <mergeCell ref="A29:E3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6" customHeight="1">
      <c r="A1" s="1" t="inlineStr">
        <is>
          <t>SIMULATOR OPTIMASI CCC — STRATEGI SHORTEN</t>
        </is>
      </c>
    </row>
    <row r="2" ht="18" customHeight="1">
      <c r="A2" s="2" t="inlineStr">
        <is>
          <t>Mulai dari CCC AMRT (baseline). Ubah sel BIRU (perbaikan DIO/DSO/DPO dalam hari) dan lihat dampak ke CCC baru, kas yang dibebaskan, dan ROI. Semua hidup.</t>
        </is>
      </c>
    </row>
    <row r="4" ht="20" customHeight="1">
      <c r="A4" s="3" t="inlineStr">
        <is>
          <t>BASELINE (dari sheet 2, AMRT)</t>
        </is>
      </c>
    </row>
    <row r="5">
      <c r="A5" s="26" t="inlineStr">
        <is>
          <t>DIO baseline</t>
        </is>
      </c>
      <c r="B5" s="27">
        <f>'2_CCC'!C5</f>
        <v/>
      </c>
    </row>
    <row r="6">
      <c r="A6" s="26" t="inlineStr">
        <is>
          <t>DSO baseline</t>
        </is>
      </c>
      <c r="B6" s="27">
        <f>'2_CCC'!C6</f>
        <v/>
      </c>
    </row>
    <row r="7">
      <c r="A7" s="26" t="inlineStr">
        <is>
          <t>DPO baseline</t>
        </is>
      </c>
      <c r="B7" s="27">
        <f>'2_CCC'!C7</f>
        <v/>
      </c>
    </row>
    <row r="8" ht="20" customHeight="1">
      <c r="A8" s="28" t="inlineStr">
        <is>
          <t>CCC baseline</t>
        </is>
      </c>
      <c r="B8" s="27">
        <f>'2_CCC'!C8</f>
        <v/>
      </c>
    </row>
    <row r="10" ht="20" customHeight="1">
      <c r="A10" s="3" t="inlineStr">
        <is>
          <t>INTERVENSI (ubah sel BIRU, satuan hari)</t>
        </is>
      </c>
    </row>
    <row r="11">
      <c r="A11" s="6" t="inlineStr">
        <is>
          <t>Pangkas DIO (mis. perputaran lebih cepat)</t>
        </is>
      </c>
      <c r="B11" s="29" t="n">
        <v>3</v>
      </c>
    </row>
    <row r="12">
      <c r="A12" s="6" t="inlineStr">
        <is>
          <t>Pangkas DSO (mis. diskon tunai 2/10 n/30)</t>
        </is>
      </c>
      <c r="B12" s="29" t="n">
        <v>4</v>
      </c>
    </row>
    <row r="13">
      <c r="A13" s="6" t="inlineStr">
        <is>
          <t>Panjangkan DPO (mis. negosiasi termin 30→45)</t>
        </is>
      </c>
      <c r="B13" s="29" t="n">
        <v>10</v>
      </c>
    </row>
    <row r="15" ht="20" customHeight="1">
      <c r="A15" s="3" t="inlineStr">
        <is>
          <t>HASIL</t>
        </is>
      </c>
    </row>
    <row r="16">
      <c r="A16" s="24" t="inlineStr">
        <is>
          <t>DIO baru</t>
        </is>
      </c>
      <c r="B16" s="12">
        <f>B5-B11</f>
        <v/>
      </c>
    </row>
    <row r="17">
      <c r="A17" s="24" t="inlineStr">
        <is>
          <t>DSO baru</t>
        </is>
      </c>
      <c r="B17" s="12">
        <f>B6-B12</f>
        <v/>
      </c>
    </row>
    <row r="18">
      <c r="A18" s="24" t="inlineStr">
        <is>
          <t>DPO baru</t>
        </is>
      </c>
      <c r="B18" s="12">
        <f>B7+B13</f>
        <v/>
      </c>
    </row>
    <row r="19" ht="20" customHeight="1">
      <c r="A19" s="10" t="inlineStr">
        <is>
          <t>CCC baru</t>
        </is>
      </c>
      <c r="B19" s="25">
        <f>B16+B17-B18</f>
        <v/>
      </c>
    </row>
    <row r="20" ht="20" customHeight="1">
      <c r="A20" s="10" t="inlineStr">
        <is>
          <t>Δ CCC (pengurangan)</t>
        </is>
      </c>
      <c r="B20" s="25">
        <f>B8-B19</f>
        <v/>
      </c>
    </row>
    <row r="22" ht="20" customHeight="1">
      <c r="A22" s="3" t="inlineStr">
        <is>
          <t>KAS YANG DIBEBASKAN</t>
        </is>
      </c>
    </row>
    <row r="23">
      <c r="A23" s="6" t="inlineStr">
        <is>
          <t>COGS tahunan AMRT (Rp miliar)</t>
        </is>
      </c>
      <c r="B23" s="30">
        <f>'1_INPUT'!B7</f>
        <v/>
      </c>
    </row>
    <row r="24">
      <c r="A24" s="6" t="inlineStr">
        <is>
          <t>Hari kas dibebaskan</t>
        </is>
      </c>
      <c r="B24" s="12">
        <f>B20</f>
        <v/>
      </c>
    </row>
    <row r="25">
      <c r="A25" s="6" t="inlineStr">
        <is>
          <t>Kas dibebaskan (Rp miliar)</t>
        </is>
      </c>
      <c r="B25" s="30">
        <f>(B20/365)*B23</f>
        <v/>
      </c>
    </row>
    <row r="26">
      <c r="A26" s="6" t="inlineStr">
        <is>
          <t>Biaya modal (cost of capital, input)</t>
        </is>
      </c>
      <c r="B26" s="31" t="n">
        <v>0.11</v>
      </c>
    </row>
    <row r="27" ht="20" customHeight="1">
      <c r="A27" s="10" t="inlineStr">
        <is>
          <t>Nilai tahunan (Rp miliar/yr)</t>
        </is>
      </c>
      <c r="B27" s="32">
        <f>B25*B26</f>
        <v/>
      </c>
    </row>
    <row r="29">
      <c r="A29" s="9" t="inlineStr">
        <is>
          <t>Rumus kas dibebaskan: (ΔCCC / 365) × COGS. Tiap hari CCC dipangkas = COGS harian yang tidak perlu ditambal modal kerja. Kalikan dengan biaya modal → nilai ekonomi tahunan dari optimasi. Coba ΔDPO = 0 vs 15 hari — lihat lompatan kas di sel B25.</t>
        </is>
      </c>
    </row>
    <row r="30"/>
    <row r="31"/>
  </sheetData>
  <mergeCells count="7">
    <mergeCell ref="A4:E4"/>
    <mergeCell ref="A2:E2"/>
    <mergeCell ref="A29:E31"/>
    <mergeCell ref="A15:E15"/>
    <mergeCell ref="A10:E10"/>
    <mergeCell ref="A1:E1"/>
    <mergeCell ref="A22:E2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42" customWidth="1" min="1" max="1"/>
    <col width="60" customWidth="1" min="2" max="2"/>
  </cols>
  <sheetData>
    <row r="1" ht="26" customHeight="1">
      <c r="A1" s="1" t="inlineStr">
        <is>
          <t>PETUNJUK &amp; RUMUS</t>
        </is>
      </c>
    </row>
    <row r="2" ht="18" customHeight="1">
      <c r="A2" s="2" t="inlineStr">
        <is>
          <t>Cara memakai workbook ini + daftar rumus CCC.</t>
        </is>
      </c>
    </row>
    <row r="4">
      <c r="A4" s="23" t="inlineStr">
        <is>
          <t>Sheet</t>
        </is>
      </c>
      <c r="B4" s="23" t="inlineStr">
        <is>
          <t>Isi</t>
        </is>
      </c>
    </row>
    <row r="5" ht="28" customHeight="1">
      <c r="A5" s="10" t="inlineStr">
        <is>
          <t>1_INPUT</t>
        </is>
      </c>
      <c r="B5" s="6" t="inlineStr">
        <is>
          <t>Isi/m ubah sel BIRU: Penjualan, HPP, Persediaan, Piutang, Utang untuk 3 emiten.</t>
        </is>
      </c>
    </row>
    <row r="6" ht="28" customHeight="1">
      <c r="A6" s="10" t="inlineStr">
        <is>
          <t>2_CCC</t>
        </is>
      </c>
      <c r="B6" s="6" t="inlineStr">
        <is>
          <t>Otomatis menghitung DIO/DSO/DPO/CCC lewat rumus dari 1_INPUT. Sel HIJAU = hasil.</t>
        </is>
      </c>
    </row>
    <row r="7" ht="28" customHeight="1">
      <c r="A7" s="10" t="inlineStr">
        <is>
          <t>3_KOMPARASI</t>
        </is>
      </c>
      <c r="B7" s="6" t="inlineStr">
        <is>
          <t>Tabel + bar chart komparasi 3 emiten. Update otomatis.</t>
        </is>
      </c>
    </row>
    <row r="8" ht="28" customHeight="1">
      <c r="A8" s="10" t="inlineStr">
        <is>
          <t>4_OPTIMASI</t>
        </is>
      </c>
      <c r="B8" s="6" t="inlineStr">
        <is>
          <t>Simulator strategi shorten CCC: pangkas DIO/DSO, panjangkan DPO → lihat kas dibebaskan.</t>
        </is>
      </c>
    </row>
    <row r="9" ht="28" customHeight="1">
      <c r="A9" s="10" t="inlineStr">
        <is>
          <t>5_PETUNJUK</t>
        </is>
      </c>
      <c r="B9" s="6" t="inlineStr">
        <is>
          <t>Halaman ini.</t>
        </is>
      </c>
    </row>
    <row r="11">
      <c r="A11" s="20" t="inlineStr">
        <is>
          <t>RUMUS INTI</t>
        </is>
      </c>
    </row>
    <row r="12">
      <c r="A12" s="24" t="inlineStr">
        <is>
          <t>DIO = (Persediaan / HPP) × 365</t>
        </is>
      </c>
      <c r="B12" s="11" t="inlineStr">
        <is>
          <t>Lama barang di gudang.</t>
        </is>
      </c>
    </row>
    <row r="13">
      <c r="A13" s="24" t="inlineStr">
        <is>
          <t>DSO = (Piutang / Penjualan) × 365</t>
        </is>
      </c>
      <c r="B13" s="11" t="inlineStr">
        <is>
          <t>Lama tunggu pelanggan bayar.</t>
        </is>
      </c>
    </row>
    <row r="14">
      <c r="A14" s="24" t="inlineStr">
        <is>
          <t>DPO = (Utang Usaha / HPP) × 365</t>
        </is>
      </c>
      <c r="B14" s="11" t="inlineStr">
        <is>
          <t>Lama tunda bayar pemasok.</t>
        </is>
      </c>
    </row>
    <row r="15">
      <c r="A15" s="24" t="inlineStr">
        <is>
          <t>CCC = DIO + DSO − DPO</t>
        </is>
      </c>
      <c r="B15" s="11" t="inlineStr">
        <is>
          <t>Total siklus kas. Negatif = finance-float.</t>
        </is>
      </c>
    </row>
    <row r="16">
      <c r="A16" s="24" t="inlineStr">
        <is>
          <t>Kas dibebaskan = (ΔCCC / 365) × COGS</t>
        </is>
      </c>
      <c r="B16" s="11" t="inlineStr">
        <is>
          <t>Rp yang lepas saat CCC dipangkas N hari.</t>
        </is>
      </c>
    </row>
    <row r="18">
      <c r="A18" s="9" t="inlineStr">
        <is>
          <t>Disclaimer: angka emiten adalah perkiraan publik FY2023 yang disesuaikan untuk tujuan pengajaran (pemilihan merek dirancang supaya tiga tipe CCC muncul jelas). Bukan angka audit dan bukan rekomendasi investasi.</t>
        </is>
      </c>
    </row>
    <row r="19"/>
    <row r="20"/>
  </sheetData>
  <mergeCells count="4">
    <mergeCell ref="A11:B11"/>
    <mergeCell ref="A2:B2"/>
    <mergeCell ref="A1:B1"/>
    <mergeCell ref="A18:B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2026-07-18T08:39:40Z</dcterms:created>
  <dcterms:modified xmlns:dcterms="http://purl.org/dc/terms/" xmlns:xsi="http://www.w3.org/2001/XMLSchema-instance" xsi:type="dcterms:W3CDTF">2026-07-18T08:39:40Z</dcterms:modified>
</cp:coreProperties>
</file>