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01-Goal-Seek" sheetId="2" state="visible" r:id="rId2"/>
    <sheet xmlns:r="http://schemas.openxmlformats.org/officeDocument/2006/relationships" name="02-Data-Table-1Var" sheetId="3" state="visible" r:id="rId3"/>
    <sheet xmlns:r="http://schemas.openxmlformats.org/officeDocument/2006/relationships" name="03-Data-Table-2Var" sheetId="4" state="visible" r:id="rId4"/>
    <sheet xmlns:r="http://schemas.openxmlformats.org/officeDocument/2006/relationships" name="04-Scenario-Manag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1F4E79"/>
      <sz val="11"/>
    </font>
    <font>
      <name val="Calibri"/>
      <i val="1"/>
      <color rgb="00555555"/>
      <sz val="10"/>
    </font>
  </fonts>
  <fills count="9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EEEEEE"/>
      </patternFill>
    </fill>
    <fill>
      <patternFill patternType="solid">
        <fgColor rgb="00BBDEFB"/>
      </patternFill>
    </fill>
    <fill>
      <patternFill patternType="solid">
        <fgColor rgb="00F5F5F5"/>
      </patternFill>
    </fill>
    <fill>
      <patternFill patternType="solid">
        <fgColor rgb="00FFF9C4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0" borderId="0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5" borderId="1" pivotButton="0" quotePrefix="0" xfId="0"/>
    <xf numFmtId="0" fontId="1" fillId="2" borderId="1" pivotButton="0" quotePrefix="0" xfId="0"/>
    <xf numFmtId="0" fontId="4" fillId="6" borderId="1" pivotButton="0" quotePrefix="0" xfId="0"/>
    <xf numFmtId="0" fontId="4" fillId="7" borderId="1" pivotButton="0" quotePrefix="0" xfId="0"/>
    <xf numFmtId="0" fontId="4" fillId="0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3" fontId="5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3" fontId="4" fillId="7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8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3" fillId="7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top" wrapText="1"/>
    </xf>
    <xf numFmtId="164" fontId="4" fillId="7" borderId="1" applyAlignment="1" pivotButton="0" quotePrefix="0" xfId="0">
      <alignment horizontal="right" vertical="center"/>
    </xf>
    <xf numFmtId="164" fontId="1" fillId="2" borderId="1" applyAlignment="1" pivotButton="0" quotePrefix="0" xfId="0">
      <alignment horizontal="center" vertical="center" wrapText="1"/>
    </xf>
    <xf numFmtId="3" fontId="4" fillId="6" borderId="1" applyAlignment="1" pivotButton="0" quotePrefix="0" xfId="0">
      <alignment horizontal="right" vertical="center"/>
    </xf>
    <xf numFmtId="3" fontId="4" fillId="0" borderId="1" applyAlignment="1" pivotButton="0" quotePrefix="0" xfId="0">
      <alignment horizontal="right" vertical="center"/>
    </xf>
    <xf numFmtId="3" fontId="3" fillId="7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88" customWidth="1" min="3" max="3"/>
  </cols>
  <sheetData>
    <row r="2" ht="22" customHeight="1">
      <c r="B2" s="1" t="inlineStr">
        <is>
          <t>WHAT-IF ANALYSIS — GOAL SEEK, DATA TABLE, SCENARIO MANAGER</t>
        </is>
      </c>
    </row>
    <row r="3" ht="18" customHeight="1">
      <c r="B3" s="2" t="inlineStr">
        <is>
          <t>Workbook pendamping artikel stdsquare · drop di sini untuk mengikuti tutorial langkah demi langkah.</t>
        </is>
      </c>
    </row>
    <row r="5">
      <c r="B5" s="3" t="inlineStr">
        <is>
          <t>ISI WORKBOOK:</t>
        </is>
      </c>
    </row>
    <row r="6">
      <c r="B6" s="4" t="inlineStr">
        <is>
          <t>PETUNJUK</t>
        </is>
      </c>
      <c r="C6" s="5" t="inlineStr">
        <is>
          <t>Halaman ini. Ikhtisar, legenda warna, dan peta lembar.</t>
        </is>
      </c>
    </row>
    <row r="7">
      <c r="B7" s="4" t="inlineStr">
        <is>
          <t>01-Goal-Seek</t>
        </is>
      </c>
      <c r="C7" s="5" t="inlineStr">
        <is>
          <t>Model laba kafe Kopi Senja. Goal Seek: cari harga jual agar laba = Rp 30 jt; cari volume agar BEP (laba = 0).</t>
        </is>
      </c>
    </row>
    <row r="8">
      <c r="B8" s="4" t="inlineStr">
        <is>
          <t>02-Data-Table-1Var</t>
        </is>
      </c>
      <c r="C8" s="5" t="inlineStr">
        <is>
          <t>Model NPV proyek 5 tahun. 1-Variable Data Table: sensitivitas NPV vs WACC 8%–16%.</t>
        </is>
      </c>
    </row>
    <row r="9">
      <c r="B9" s="4" t="inlineStr">
        <is>
          <t>03-Data-Table-2Var</t>
        </is>
      </c>
      <c r="C9" s="5" t="inlineStr">
        <is>
          <t>2-Variable Data Table: matriks NPV = f(WACC × pertumbuhan g). Lengkap dengan heatmap.</t>
        </is>
      </c>
    </row>
    <row r="10">
      <c r="B10" s="4" t="inlineStr">
        <is>
          <t>04-Scenario-Manager</t>
        </is>
      </c>
      <c r="C10" s="5" t="inlineStr">
        <is>
          <t>Anggaran pemasaran. Scenario Manager: 3 skenario Worst / Base / Best + Scenario Summary.</t>
        </is>
      </c>
    </row>
    <row r="12">
      <c r="B12" s="3" t="inlineStr">
        <is>
          <t>LEGENDA WARNA:</t>
        </is>
      </c>
    </row>
    <row r="13">
      <c r="B13" s="6" t="inlineStr">
        <is>
          <t>Sel input (diisi user)</t>
        </is>
      </c>
      <c r="C13" s="5" t="inlineStr">
        <is>
          <t>Sel BIRU = boleh diubah. Inilah angka yang Anda mainkan untuk What-If.</t>
        </is>
      </c>
    </row>
    <row r="14">
      <c r="B14" s="7" t="inlineStr">
        <is>
          <t>Label / header (jangan diubah)</t>
        </is>
      </c>
      <c r="C14" s="5" t="inlineStr">
        <is>
          <t>Sel HIJAU = judul &amp; kolom header. Berisi struktur, jangan diubah.</t>
        </is>
      </c>
    </row>
    <row r="15">
      <c r="B15" s="8" t="inlineStr">
        <is>
          <t>Label biasa</t>
        </is>
      </c>
      <c r="C15" s="5" t="inlineStr">
        <is>
          <t>Sel ABU-ABU = label baris. Pembantu baca, bukan input.</t>
        </is>
      </c>
    </row>
    <row r="16">
      <c r="B16" s="9" t="inlineStr">
        <is>
          <t>Sel hasil / rumus</t>
        </is>
      </c>
      <c r="C16" s="5" t="inlineStr">
        <is>
          <t>Sel KUNING pucat = output rumus. Otomatis terhitung, jangan ketik manual.</t>
        </is>
      </c>
    </row>
    <row r="18">
      <c r="B18" s="3" t="inlineStr">
        <is>
          <t>CARA MEMULAI:</t>
        </is>
      </c>
    </row>
    <row r="19">
      <c r="B19" s="10" t="inlineStr">
        <is>
          <t>1. Pastikan mode kalkulasi AUTOMATIC: Formulas → Calculation Options → Automatic.</t>
        </is>
      </c>
    </row>
    <row r="20">
      <c r="B20" s="10" t="inlineStr">
        <is>
          <t>2. Mulai dari lembar 01-Goal-Seek. Ikuti instruksi di kotak kuning tiap lembar.</t>
        </is>
      </c>
    </row>
    <row r="21">
      <c r="B21" s="10" t="inlineStr">
        <is>
          <t>3. Semua alat ada di ribbon: Data → What-If Analysis (ikon tanda tanya di grup Forecast).</t>
        </is>
      </c>
    </row>
    <row r="22">
      <c r="B22" s="10" t="inlineStr">
        <is>
          <t>4. Untuk Data Table, BLOK rentang lengkap dulu sebelum membuka dialog.</t>
        </is>
      </c>
    </row>
    <row r="23">
      <c r="B23" s="10" t="inlineStr">
        <is>
          <t>5. Hasil Data Table yang sudah diisi tidak bisa diedit per sel — hapus blok utk mengubah.</t>
        </is>
      </c>
    </row>
  </sheetData>
  <mergeCells count="7">
    <mergeCell ref="B21:C21"/>
    <mergeCell ref="B2:C2"/>
    <mergeCell ref="B3:C3"/>
    <mergeCell ref="B19:C19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34" customWidth="1" min="2" max="2"/>
    <col width="18" customWidth="1" min="3" max="3"/>
    <col width="12" customWidth="1" min="4" max="4"/>
    <col width="52" customWidth="1" min="5" max="5"/>
  </cols>
  <sheetData>
    <row r="2" ht="22" customHeight="1">
      <c r="B2" s="1" t="inlineStr">
        <is>
          <t>LATIHAN 1 — GOAL SEEK: CARI INPUT UNTUK TARGET OUTPUT</t>
        </is>
      </c>
    </row>
    <row r="3" ht="18" customHeight="1">
      <c r="B3" s="2" t="inlineStr">
        <is>
          <t>Kopi Senja Nusantara · Model laba operasi. Tugas: cari harga jual agar laba = Rp 30 juta; cari volume agar BEP.</t>
        </is>
      </c>
    </row>
    <row r="4">
      <c r="B4" s="3" t="inlineStr">
        <is>
          <t>TUGAS:</t>
        </is>
      </c>
    </row>
    <row r="5">
      <c r="B5" s="11" t="inlineStr">
        <is>
          <t>Pertanyaan A: Berapa HARGA JUAL per cup (C11) agar LABA OPERASI (C19) = Rp 30.000.000?</t>
        </is>
      </c>
    </row>
    <row r="6">
      <c r="B6" s="11" t="inlineStr">
        <is>
          <t>Pertanyaan B: Berapa VOLUME (C14) agar LABA OPERASI (C19) = 0 (titik impas / BEP)?</t>
        </is>
      </c>
    </row>
    <row r="7">
      <c r="B7" s="12" t="inlineStr">
        <is>
          <t>LANGKAH: Data → What-If Analysis → Goal Seek. Set cell, To value, By changing cell.</t>
        </is>
      </c>
    </row>
    <row r="9">
      <c r="B9" s="7" t="inlineStr">
        <is>
          <t>Komponen</t>
        </is>
      </c>
      <c r="C9" s="13" t="inlineStr">
        <is>
          <t>Nilai</t>
        </is>
      </c>
      <c r="D9" s="13" t="inlineStr">
        <is>
          <t>Satuan</t>
        </is>
      </c>
      <c r="E9" s="7" t="inlineStr">
        <is>
          <t>Catatan</t>
        </is>
      </c>
    </row>
    <row r="10">
      <c r="B10" s="3" t="inlineStr">
        <is>
          <t>INPUT (ubah angka biru)</t>
        </is>
      </c>
    </row>
    <row r="11">
      <c r="B11" s="5" t="inlineStr">
        <is>
          <t>Harga Jual per cup (P)</t>
        </is>
      </c>
      <c r="C11" s="14" t="n">
        <v>25000</v>
      </c>
      <c r="D11" s="15" t="inlineStr">
        <is>
          <t>Rp/cup</t>
        </is>
      </c>
      <c r="E11" s="16" t="inlineStr">
        <is>
          <t>Harga jual rata-rata satu cup</t>
        </is>
      </c>
    </row>
    <row r="12">
      <c r="B12" s="5" t="inlineStr">
        <is>
          <t>Biaya Variabel per cup (V)</t>
        </is>
      </c>
      <c r="C12" s="14" t="n">
        <v>12000</v>
      </c>
      <c r="D12" s="15" t="inlineStr">
        <is>
          <t>Rp/cup</t>
        </is>
      </c>
      <c r="E12" s="16" t="inlineStr">
        <is>
          <t>Biji kopi, susu, gula, cup, sedotan</t>
        </is>
      </c>
    </row>
    <row r="13">
      <c r="B13" s="5" t="inlineStr">
        <is>
          <t>Biaya Tetap bulanan (FC)</t>
        </is>
      </c>
      <c r="C13" s="14" t="n">
        <v>15000000</v>
      </c>
      <c r="D13" s="15" t="inlineStr">
        <is>
          <t>Rp/bulan</t>
        </is>
      </c>
      <c r="E13" s="16" t="inlineStr">
        <is>
          <t>Sewa, gaji, utilitas — tidak bergantung volume</t>
        </is>
      </c>
    </row>
    <row r="14">
      <c r="B14" s="5" t="inlineStr">
        <is>
          <t>Volume penjualan (Q)</t>
        </is>
      </c>
      <c r="C14" s="14" t="n">
        <v>2000</v>
      </c>
      <c r="D14" s="15" t="inlineStr">
        <is>
          <t>cup/bulan</t>
        </is>
      </c>
      <c r="E14" s="16" t="inlineStr">
        <is>
          <t>Berapa cup terjual bulan ini</t>
        </is>
      </c>
    </row>
    <row r="16">
      <c r="B16" s="3" t="inlineStr">
        <is>
          <t>CONTRIBUTION MARGIN</t>
        </is>
      </c>
    </row>
    <row r="17">
      <c r="B17" s="5" t="inlineStr">
        <is>
          <t>CM per cup (P − V)</t>
        </is>
      </c>
      <c r="C17" s="17">
        <f>C11-C12</f>
        <v/>
      </c>
      <c r="D17" s="18" t="inlineStr">
        <is>
          <t>Rp/cup</t>
        </is>
      </c>
      <c r="E17" s="16" t="inlineStr">
        <is>
          <t>Sisa per cup setelah VC</t>
        </is>
      </c>
    </row>
    <row r="18">
      <c r="B18" s="5" t="inlineStr">
        <is>
          <t>CM Total (CM × Q)</t>
        </is>
      </c>
      <c r="C18" s="17">
        <f>C17*C14</f>
        <v/>
      </c>
      <c r="D18" s="18" t="inlineStr">
        <is>
          <t>Rp/bulan</t>
        </is>
      </c>
      <c r="E18" s="16" t="inlineStr">
        <is>
          <t>CM seluruh cup aktual</t>
        </is>
      </c>
    </row>
    <row r="19">
      <c r="B19" s="19" t="inlineStr">
        <is>
          <t>LABA OPERASI (EBIT = CM Total − FC)</t>
        </is>
      </c>
      <c r="C19" s="20">
        <f>C18-C13</f>
        <v/>
      </c>
      <c r="D19" s="18" t="inlineStr">
        <is>
          <t>Rp/bulan</t>
        </is>
      </c>
      <c r="E19" s="16" t="inlineStr">
        <is>
          <t>OUTPUT utama Goal Seek — Set cell C ini</t>
        </is>
      </c>
    </row>
    <row r="21">
      <c r="B21" s="3" t="inlineStr">
        <is>
          <t>CONTOH GOAL SEEK:</t>
        </is>
      </c>
    </row>
    <row r="22">
      <c r="B22" s="4" t="inlineStr">
        <is>
          <t>Pertanyaan A</t>
        </is>
      </c>
      <c r="C22" s="5" t="inlineStr">
        <is>
          <t>Set cell: C19 | To value: 30000000 | By changing: C11 (harga jual)</t>
        </is>
      </c>
      <c r="D22" s="21" t="n"/>
      <c r="E22" s="22" t="n"/>
    </row>
    <row r="23">
      <c r="B23" s="4" t="inlineStr">
        <is>
          <t>Pertanyaan B</t>
        </is>
      </c>
      <c r="C23" s="5" t="inlineStr">
        <is>
          <t>Set cell: C19 | To value: 0 | By changing: C14 (volume)</t>
        </is>
      </c>
      <c r="D23" s="21" t="n"/>
      <c r="E23" s="22" t="n"/>
    </row>
    <row r="24">
      <c r="B24" s="4" t="inlineStr">
        <is>
          <t>Hasil A</t>
        </is>
      </c>
      <c r="C24" s="5" t="inlineStr">
        <is>
          <t>Harga jual ≈ Rp 34.500/cup agar laba Rp 30 jt</t>
        </is>
      </c>
      <c r="D24" s="21" t="n"/>
      <c r="E24" s="22" t="n"/>
    </row>
    <row r="25">
      <c r="B25" s="4" t="inlineStr">
        <is>
          <t>Hasil B</t>
        </is>
      </c>
      <c r="C25" s="5" t="inlineStr">
        <is>
          <t>Volume ≈ 1.154 cup agar BEP (laba = 0)</t>
        </is>
      </c>
      <c r="D25" s="21" t="n"/>
      <c r="E25" s="22" t="n"/>
    </row>
  </sheetData>
  <mergeCells count="10">
    <mergeCell ref="B4:E4"/>
    <mergeCell ref="C23:E23"/>
    <mergeCell ref="B6:E6"/>
    <mergeCell ref="C22:E22"/>
    <mergeCell ref="B7:E7"/>
    <mergeCell ref="B3:E3"/>
    <mergeCell ref="B5:E5"/>
    <mergeCell ref="B2:E2"/>
    <mergeCell ref="C25:E25"/>
    <mergeCell ref="C24:E2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2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12" customWidth="1" min="4" max="4"/>
    <col width="14" customWidth="1" min="5" max="5"/>
    <col width="16" customWidth="1" min="6" max="6"/>
  </cols>
  <sheetData>
    <row r="2" ht="22" customHeight="1">
      <c r="B2" s="1" t="inlineStr">
        <is>
          <t>LATIHAN 2 — 1-VARIABLE DATA TABLE: SENSITIVITAS NPV vs WACC</t>
        </is>
      </c>
    </row>
    <row r="3" ht="18" customHeight="1">
      <c r="B3" s="2" t="inlineStr">
        <is>
          <t>Model NPV proyek 5 tahun. Buat tabel: NPV pada WACC 8%, 9%, ..., 16%.</t>
        </is>
      </c>
    </row>
    <row r="4">
      <c r="B4" s="3" t="inlineStr">
        <is>
          <t>TUGAS:</t>
        </is>
      </c>
      <c r="E4" s="23">
        <f>C20</f>
        <v/>
      </c>
    </row>
    <row r="5">
      <c r="B5" s="11" t="inlineStr">
        <is>
          <t>Buat 1-Variable Data Table di E4:F14. Daftar WACC vertikal di E6:E14, output NPV di kolom F.</t>
        </is>
      </c>
      <c r="E5" s="13" t="inlineStr">
        <is>
          <t>WACC</t>
        </is>
      </c>
      <c r="F5" s="13" t="inlineStr">
        <is>
          <t>NPV (Rp jt)</t>
        </is>
      </c>
    </row>
    <row r="6">
      <c r="B6" s="12" t="inlineStr">
        <is>
          <t>LANGKAH: blok E4:F14 → Data → What-If Analysis → Data Table → Column input cell: C11 → OK.</t>
        </is>
      </c>
      <c r="E6" s="24" t="n">
        <v>0.08</v>
      </c>
      <c r="F6" s="17" t="n">
        <v>366.8</v>
      </c>
    </row>
    <row r="7">
      <c r="B7" s="12" t="inlineStr">
        <is>
          <t>Catatan: sel E4 berisi =C20 (referensi NPV). Jangan diketik manual angkanya.</t>
        </is>
      </c>
      <c r="E7" s="24" t="n">
        <v>0.09</v>
      </c>
      <c r="F7" s="17" t="n">
        <v>328</v>
      </c>
    </row>
    <row r="8">
      <c r="E8" s="24" t="n">
        <v>0.1</v>
      </c>
      <c r="F8" s="17" t="n">
        <v>290.8</v>
      </c>
    </row>
    <row r="9">
      <c r="B9" s="7" t="inlineStr">
        <is>
          <t>Komponen</t>
        </is>
      </c>
      <c r="C9" s="13" t="inlineStr">
        <is>
          <t>Nilai</t>
        </is>
      </c>
      <c r="D9" s="13" t="inlineStr">
        <is>
          <t>Satuan</t>
        </is>
      </c>
      <c r="E9" s="24" t="n">
        <v>0.11</v>
      </c>
      <c r="F9" s="17" t="n">
        <v>255.2</v>
      </c>
    </row>
    <row r="10">
      <c r="B10" s="3" t="inlineStr">
        <is>
          <t>INPUT (ubah biru)</t>
        </is>
      </c>
      <c r="E10" s="24" t="n">
        <v>0.12</v>
      </c>
      <c r="F10" s="17" t="n">
        <v>221</v>
      </c>
    </row>
    <row r="11">
      <c r="B11" s="5" t="inlineStr">
        <is>
          <t>WACC</t>
        </is>
      </c>
      <c r="C11" s="25" t="n">
        <v>0.12</v>
      </c>
      <c r="D11" s="18" t="inlineStr">
        <is>
          <t>%</t>
        </is>
      </c>
      <c r="E11" s="24" t="n">
        <v>0.13</v>
      </c>
      <c r="F11" s="17" t="n">
        <v>188.3</v>
      </c>
    </row>
    <row r="12">
      <c r="B12" s="5" t="inlineStr">
        <is>
          <t>Pertumbuhan (g)</t>
        </is>
      </c>
      <c r="C12" s="25" t="n">
        <v>0.04</v>
      </c>
      <c r="D12" s="18" t="inlineStr">
        <is>
          <t>%</t>
        </is>
      </c>
      <c r="E12" s="24" t="n">
        <v>0.14</v>
      </c>
      <c r="F12" s="17" t="n">
        <v>156.9</v>
      </c>
    </row>
    <row r="13">
      <c r="B13" s="3" t="inlineStr">
        <is>
          <t>ARUS KAS (Rp juta)</t>
        </is>
      </c>
      <c r="E13" s="24" t="n">
        <v>0.15</v>
      </c>
      <c r="F13" s="17" t="n">
        <v>126.8</v>
      </c>
    </row>
    <row r="14">
      <c r="B14" s="5" t="inlineStr">
        <is>
          <t>Y0 (Investasi awal)</t>
        </is>
      </c>
      <c r="C14" s="14" t="n">
        <v>-1000</v>
      </c>
      <c r="D14" s="18" t="inlineStr">
        <is>
          <t>Rp jt</t>
        </is>
      </c>
      <c r="E14" s="24" t="n">
        <v>0.16</v>
      </c>
      <c r="F14" s="17" t="n">
        <v>97.90000000000001</v>
      </c>
    </row>
    <row r="15">
      <c r="B15" s="5" t="inlineStr">
        <is>
          <t>Y1</t>
        </is>
      </c>
      <c r="C15" s="14" t="n">
        <v>250</v>
      </c>
      <c r="D15" s="18" t="inlineStr">
        <is>
          <t>Rp jt</t>
        </is>
      </c>
    </row>
    <row r="16">
      <c r="B16" s="5" t="inlineStr">
        <is>
          <t>Y2</t>
        </is>
      </c>
      <c r="C16" s="14" t="n">
        <v>300</v>
      </c>
      <c r="D16" s="18" t="inlineStr">
        <is>
          <t>Rp jt</t>
        </is>
      </c>
      <c r="E16" s="3" t="inlineStr">
        <is>
          <t>Catatan:</t>
        </is>
      </c>
    </row>
    <row r="17">
      <c r="B17" s="5" t="inlineStr">
        <is>
          <t>Y3</t>
        </is>
      </c>
      <c r="C17" s="14" t="n">
        <v>350</v>
      </c>
      <c r="D17" s="18" t="inlineStr">
        <is>
          <t>Rp jt</t>
        </is>
      </c>
      <c r="E17" s="26" t="inlineStr">
        <is>
          <t>Nilai F sudah diisi pra-hitung agar terbaca. Untuk berlatih: hapus kolom F6:F14, lalu jalankan Data Table sendiri (Column input cell = C11).</t>
        </is>
      </c>
    </row>
    <row r="18">
      <c r="B18" s="5" t="inlineStr">
        <is>
          <t>Y4</t>
        </is>
      </c>
      <c r="C18" s="14" t="n">
        <v>400</v>
      </c>
      <c r="D18" s="18" t="inlineStr">
        <is>
          <t>Rp jt</t>
        </is>
      </c>
    </row>
    <row r="19">
      <c r="B19" s="5" t="inlineStr">
        <is>
          <t>Y5</t>
        </is>
      </c>
      <c r="C19" s="14" t="n">
        <v>450</v>
      </c>
      <c r="D19" s="18" t="inlineStr">
        <is>
          <t>Rp jt</t>
        </is>
      </c>
    </row>
    <row r="20">
      <c r="B20" s="19" t="inlineStr">
        <is>
          <t>NPV (hasil)</t>
        </is>
      </c>
      <c r="C20" s="20">
        <f>NPV(C11,C15:C19)+C14</f>
        <v/>
      </c>
      <c r="D20" s="18" t="inlineStr">
        <is>
          <t>Rp jt</t>
        </is>
      </c>
    </row>
    <row r="21">
      <c r="B21" s="5" t="inlineStr">
        <is>
          <t>IRR (bonus)</t>
        </is>
      </c>
      <c r="C21" s="27">
        <f>IRR(C14:C19)</f>
        <v/>
      </c>
      <c r="D21" s="18" t="inlineStr">
        <is>
          <t>%</t>
        </is>
      </c>
    </row>
  </sheetData>
  <mergeCells count="8">
    <mergeCell ref="B5:D5"/>
    <mergeCell ref="E16:F16"/>
    <mergeCell ref="B2:F2"/>
    <mergeCell ref="B4:D4"/>
    <mergeCell ref="B3:F3"/>
    <mergeCell ref="B7:D7"/>
    <mergeCell ref="B6:D6"/>
    <mergeCell ref="E17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I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2" ht="22" customHeight="1">
      <c r="B2" s="1" t="inlineStr">
        <is>
          <t>LATIHAN 3 — 2-VARIABLE DATA TABLE: MATRIKS NPV = WACC × PERTUMBUHAN</t>
        </is>
      </c>
    </row>
    <row r="3" ht="18" customHeight="1">
      <c r="B3" s="2" t="inlineStr">
        <is>
          <t>Model sama dengan lembar 2. Matriks 9 WACC (baris) × 7 pertumbuhan g (kolom). Lengkap dengan heatmap.</t>
        </is>
      </c>
    </row>
    <row r="4">
      <c r="B4" s="3" t="inlineStr">
        <is>
          <t>MODEL (link ke lembar 02):</t>
        </is>
      </c>
    </row>
    <row r="5">
      <c r="B5" s="5" t="inlineStr">
        <is>
          <t>WACC</t>
        </is>
      </c>
      <c r="C5" s="25">
        <f>02-Data-Table-1Var!C11</f>
        <v/>
      </c>
      <c r="D5" s="5" t="inlineStr">
        <is>
          <t>g</t>
        </is>
      </c>
      <c r="E5" s="25">
        <f>02-Data-Table-1Var!C12</f>
        <v/>
      </c>
    </row>
    <row r="6">
      <c r="B6" s="19" t="inlineStr">
        <is>
          <t>NPV</t>
        </is>
      </c>
      <c r="C6" s="20">
        <f>02-Data-Table-1Var!C20</f>
        <v/>
      </c>
      <c r="E6" s="16">
        <f>C6  ← referensi output</f>
        <v/>
      </c>
    </row>
    <row r="8">
      <c r="B8" s="11" t="inlineStr">
        <is>
          <t>TUGAS: Matriks 2-Variable Data Table di B11:I20. B11 = =E6 (referensi NPV). WACC vertikal B12:B20, g horizontal C11:I11.</t>
        </is>
      </c>
    </row>
    <row r="9">
      <c r="B9" s="12" t="inlineStr">
        <is>
          <t>LANGKAH: blok B11:I20 → Data Table → Row input cell: lembar-02 C12 (g) | Column input cell: lembar-02 C11 (WACC). Heatmap sudah terpasang.</t>
        </is>
      </c>
    </row>
    <row r="11">
      <c r="B11" s="23">
        <f>E6</f>
        <v/>
      </c>
      <c r="C11" s="28" t="n">
        <v>0.02</v>
      </c>
      <c r="D11" s="28" t="n">
        <v>0.025</v>
      </c>
      <c r="E11" s="28" t="n">
        <v>0.03</v>
      </c>
      <c r="F11" s="28" t="n">
        <v>0.035</v>
      </c>
      <c r="G11" s="28" t="n">
        <v>0.04</v>
      </c>
      <c r="H11" s="28" t="n">
        <v>0.045</v>
      </c>
      <c r="I11" s="28" t="n">
        <v>0.05</v>
      </c>
    </row>
    <row r="12">
      <c r="B12" s="28" t="n">
        <v>0.08</v>
      </c>
      <c r="C12" s="17" t="n">
        <v>426.4</v>
      </c>
      <c r="D12" s="17" t="n">
        <v>441.7</v>
      </c>
      <c r="E12" s="17" t="n">
        <v>457.1</v>
      </c>
      <c r="F12" s="17" t="n">
        <v>472.7</v>
      </c>
      <c r="G12" s="17" t="n">
        <v>488.5</v>
      </c>
      <c r="H12" s="17" t="n">
        <v>504.4</v>
      </c>
      <c r="I12" s="17" t="n">
        <v>520.5</v>
      </c>
    </row>
    <row r="13">
      <c r="B13" s="28" t="n">
        <v>0.09</v>
      </c>
      <c r="C13" s="17" t="n">
        <v>385.4</v>
      </c>
      <c r="D13" s="17" t="n">
        <v>400.1</v>
      </c>
      <c r="E13" s="17" t="n">
        <v>415</v>
      </c>
      <c r="F13" s="17" t="n">
        <v>430</v>
      </c>
      <c r="G13" s="17" t="n">
        <v>445.2</v>
      </c>
      <c r="H13" s="17" t="n">
        <v>460.5</v>
      </c>
      <c r="I13" s="17" t="n">
        <v>476</v>
      </c>
    </row>
    <row r="14">
      <c r="B14" s="28" t="n">
        <v>0.1</v>
      </c>
      <c r="C14" s="17" t="n">
        <v>346.1</v>
      </c>
      <c r="D14" s="17" t="n">
        <v>360.3</v>
      </c>
      <c r="E14" s="17" t="n">
        <v>374.6</v>
      </c>
      <c r="F14" s="17" t="n">
        <v>389.1</v>
      </c>
      <c r="G14" s="17" t="n">
        <v>403.7</v>
      </c>
      <c r="H14" s="17" t="n">
        <v>418.5</v>
      </c>
      <c r="I14" s="17" t="n">
        <v>433.4</v>
      </c>
    </row>
    <row r="15">
      <c r="B15" s="28" t="n">
        <v>0.11</v>
      </c>
      <c r="C15" s="17" t="n">
        <v>308.5</v>
      </c>
      <c r="D15" s="17" t="n">
        <v>322.2</v>
      </c>
      <c r="E15" s="17" t="n">
        <v>336</v>
      </c>
      <c r="F15" s="17" t="n">
        <v>350</v>
      </c>
      <c r="G15" s="17" t="n">
        <v>364.1</v>
      </c>
      <c r="H15" s="17" t="n">
        <v>378.3</v>
      </c>
      <c r="I15" s="17" t="n">
        <v>392.7</v>
      </c>
    </row>
    <row r="16">
      <c r="B16" s="28" t="n">
        <v>0.12</v>
      </c>
      <c r="C16" s="17" t="n">
        <v>272.5</v>
      </c>
      <c r="D16" s="17" t="n">
        <v>285.7</v>
      </c>
      <c r="E16" s="17" t="n">
        <v>299</v>
      </c>
      <c r="F16" s="17" t="n">
        <v>312.5</v>
      </c>
      <c r="G16" s="17" t="n">
        <v>326.1</v>
      </c>
      <c r="H16" s="17" t="n">
        <v>339.8</v>
      </c>
      <c r="I16" s="17" t="n">
        <v>353.6</v>
      </c>
    </row>
    <row r="17">
      <c r="B17" s="28" t="n">
        <v>0.13</v>
      </c>
      <c r="C17" s="17" t="n">
        <v>238</v>
      </c>
      <c r="D17" s="17" t="n">
        <v>250.7</v>
      </c>
      <c r="E17" s="17" t="n">
        <v>263.5</v>
      </c>
      <c r="F17" s="17" t="n">
        <v>276.5</v>
      </c>
      <c r="G17" s="17" t="n">
        <v>289.6</v>
      </c>
      <c r="H17" s="17" t="n">
        <v>302.9</v>
      </c>
      <c r="I17" s="17" t="n">
        <v>316.2</v>
      </c>
    </row>
    <row r="18">
      <c r="B18" s="28" t="n">
        <v>0.14</v>
      </c>
      <c r="C18" s="17" t="n">
        <v>204.8</v>
      </c>
      <c r="D18" s="17" t="n">
        <v>217.1</v>
      </c>
      <c r="E18" s="17" t="n">
        <v>229.5</v>
      </c>
      <c r="F18" s="17" t="n">
        <v>242.1</v>
      </c>
      <c r="G18" s="17" t="n">
        <v>254.7</v>
      </c>
      <c r="H18" s="17" t="n">
        <v>267.5</v>
      </c>
      <c r="I18" s="17" t="n">
        <v>280.4</v>
      </c>
    </row>
    <row r="19">
      <c r="B19" s="28" t="n">
        <v>0.15</v>
      </c>
      <c r="C19" s="17" t="n">
        <v>173.1</v>
      </c>
      <c r="D19" s="17" t="n">
        <v>184.9</v>
      </c>
      <c r="E19" s="17" t="n">
        <v>196.9</v>
      </c>
      <c r="F19" s="17" t="n">
        <v>209</v>
      </c>
      <c r="G19" s="17" t="n">
        <v>221.2</v>
      </c>
      <c r="H19" s="17" t="n">
        <v>233.5</v>
      </c>
      <c r="I19" s="17" t="n">
        <v>246</v>
      </c>
    </row>
    <row r="20">
      <c r="B20" s="28" t="n">
        <v>0.16</v>
      </c>
      <c r="C20" s="17" t="n">
        <v>142.6</v>
      </c>
      <c r="D20" s="17" t="n">
        <v>154</v>
      </c>
      <c r="E20" s="17" t="n">
        <v>165.6</v>
      </c>
      <c r="F20" s="17" t="n">
        <v>177.3</v>
      </c>
      <c r="G20" s="17" t="n">
        <v>189.1</v>
      </c>
      <c r="H20" s="17" t="n">
        <v>201</v>
      </c>
      <c r="I20" s="17" t="n">
        <v>213</v>
      </c>
    </row>
    <row r="22">
      <c r="B22" s="3" t="inlineStr">
        <is>
          <t>CATATAN:</t>
        </is>
      </c>
    </row>
    <row r="23">
      <c r="B23" s="26" t="inlineStr">
        <is>
          <t>Matriks sudah diisi pra-hitung + heatmap. Untuk berlatih: hapus C12:I20, lalu jalankan Data Table sendiri. Row input cell = sel g di lembar 02 (C12), Column input cell = sel WACC di lembar 02 (C11). Sudut hijau-merah = frontier layak (NPV &gt; 0).</t>
        </is>
      </c>
    </row>
    <row r="24"/>
    <row r="25"/>
  </sheetData>
  <mergeCells count="7">
    <mergeCell ref="B9:I9"/>
    <mergeCell ref="B4:E4"/>
    <mergeCell ref="B2:I2"/>
    <mergeCell ref="B3:I3"/>
    <mergeCell ref="B22:I22"/>
    <mergeCell ref="B8:I8"/>
    <mergeCell ref="B23:I25"/>
  </mergeCells>
  <conditionalFormatting sqref="C12:I20">
    <cfRule type="colorScale" priority="1">
      <colorScale>
        <cfvo type="min"/>
        <cfvo type="percentile" val="50"/>
        <cfvo type="max"/>
        <color rgb="00F44336"/>
        <color rgb="00FFEB3B"/>
        <color rgb="004CAF50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F2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6" customWidth="1" min="4" max="4"/>
    <col width="16" customWidth="1" min="5" max="5"/>
    <col width="16" customWidth="1" min="6" max="6"/>
  </cols>
  <sheetData>
    <row r="2" ht="22" customHeight="1">
      <c r="B2" s="1" t="inlineStr">
        <is>
          <t>LATIHAN 4 — SCENARIO MANAGER: ANGGARAN WORST / BASE / BEST</t>
        </is>
      </c>
    </row>
    <row r="3" ht="18" customHeight="1">
      <c r="B3" s="2" t="inlineStr">
        <is>
          <t>Anggaran pemasaran. Simpan 3 skenario, bandingkan dengan Scenario Summary.</t>
        </is>
      </c>
    </row>
    <row r="4">
      <c r="B4" s="3" t="inlineStr">
        <is>
          <t>TUGAS:</t>
        </is>
      </c>
    </row>
    <row r="5">
      <c r="B5" s="11" t="inlineStr">
        <is>
          <t>Simpan 3 skenario (Worst, Base, Best) dengan 4 sel input C10:C13. Lalu Summary → Result cell: C14.</t>
        </is>
      </c>
    </row>
    <row r="6">
      <c r="B6" s="12" t="inlineStr">
        <is>
          <t>LANGKAH: Data → What-If Analysis → Scenario Manager → Add → Changing cells: C10:C13 → isi nilai → ulang.</t>
        </is>
      </c>
    </row>
    <row r="7">
      <c r="B7" s="12" t="inlineStr">
        <is>
          <t>Setelah 3 skenario tersimpan: klik Summary → Result cells: C14 → OK. Sheet 'Scenario Summary' dibuat.</t>
        </is>
      </c>
    </row>
    <row r="9">
      <c r="B9" s="7" t="inlineStr">
        <is>
          <t>Komponen Anggaran</t>
        </is>
      </c>
      <c r="C9" s="13" t="inlineStr">
        <is>
          <t>Base (Rp)</t>
        </is>
      </c>
      <c r="D9" s="13" t="inlineStr">
        <is>
          <t>Worst (Rp)</t>
        </is>
      </c>
      <c r="E9" s="13" t="inlineStr">
        <is>
          <t>Best (Rp)</t>
        </is>
      </c>
      <c r="F9" s="7" t="inlineStr">
        <is>
          <t>Catatan</t>
        </is>
      </c>
    </row>
    <row r="10">
      <c r="B10" s="5" t="inlineStr">
        <is>
          <t>Anggaran Media (TV/cetak)</t>
        </is>
      </c>
      <c r="C10" s="14" t="n">
        <v>50000000</v>
      </c>
      <c r="D10" s="29" t="n">
        <v>30000000</v>
      </c>
      <c r="E10" s="29" t="n">
        <v>70000000</v>
      </c>
      <c r="F10" s="16" t="inlineStr">
        <is>
          <t>Saluran tradisional</t>
        </is>
      </c>
    </row>
    <row r="11">
      <c r="B11" s="5" t="inlineStr">
        <is>
          <t>Anggaran Digital (sosmed/SEM)</t>
        </is>
      </c>
      <c r="C11" s="14" t="n">
        <v>30000000</v>
      </c>
      <c r="D11" s="29" t="n">
        <v>20000000</v>
      </c>
      <c r="E11" s="29" t="n">
        <v>45000000</v>
      </c>
      <c r="F11" s="16" t="inlineStr">
        <is>
          <t>Iklan digital &amp; SEO</t>
        </is>
      </c>
    </row>
    <row r="12">
      <c r="B12" s="5" t="inlineStr">
        <is>
          <t>Anggaran Event</t>
        </is>
      </c>
      <c r="C12" s="14" t="n">
        <v>20000000</v>
      </c>
      <c r="D12" s="29" t="n">
        <v>5000000</v>
      </c>
      <c r="E12" s="29" t="n">
        <v>35000000</v>
      </c>
      <c r="F12" s="16" t="inlineStr">
        <is>
          <t>Gelar produk, sponsor</t>
        </is>
      </c>
    </row>
    <row r="13">
      <c r="B13" s="5" t="inlineStr">
        <is>
          <t>Anggaran Konten</t>
        </is>
      </c>
      <c r="C13" s="14" t="n">
        <v>10000000</v>
      </c>
      <c r="D13" s="29" t="n">
        <v>5000000</v>
      </c>
      <c r="E13" s="29" t="n">
        <v>20000000</v>
      </c>
      <c r="F13" s="16" t="inlineStr">
        <is>
          <t>Blog, video, copywriting</t>
        </is>
      </c>
    </row>
    <row r="14">
      <c r="B14" s="19" t="inlineStr">
        <is>
          <t>TOTAL ANGGARAN</t>
        </is>
      </c>
      <c r="C14" s="20">
        <f>SUM(C10:C13)</f>
        <v/>
      </c>
      <c r="D14" s="20">
        <f>SUM(D10:D13)</f>
        <v/>
      </c>
      <c r="E14" s="20">
        <f>SUM(E10:E13)</f>
        <v/>
      </c>
      <c r="F14" s="16" t="inlineStr">
        <is>
          <t>OUTPUT utama Scenario Summary</t>
        </is>
      </c>
    </row>
    <row r="16">
      <c r="B16" s="3" t="inlineStr">
        <is>
          <t>NILAI SKENARIO (untuk Scenario Manager — Changing cells C10:C13):</t>
        </is>
      </c>
    </row>
    <row r="17">
      <c r="B17" s="13" t="inlineStr">
        <is>
          <t>Skenario</t>
        </is>
      </c>
      <c r="C17" s="13" t="inlineStr">
        <is>
          <t>Media</t>
        </is>
      </c>
      <c r="D17" s="13" t="inlineStr">
        <is>
          <t>Digital</t>
        </is>
      </c>
      <c r="E17" s="13" t="inlineStr">
        <is>
          <t>Event</t>
        </is>
      </c>
      <c r="F17" s="13" t="inlineStr">
        <is>
          <t>Konten</t>
        </is>
      </c>
    </row>
    <row r="18">
      <c r="B18" s="4" t="inlineStr">
        <is>
          <t>Worst (resesi)</t>
        </is>
      </c>
      <c r="C18" s="30" t="n">
        <v>30000000</v>
      </c>
      <c r="D18" s="30" t="n">
        <v>20000000</v>
      </c>
      <c r="E18" s="30" t="n">
        <v>5000000</v>
      </c>
      <c r="F18" s="30" t="n">
        <v>5000000</v>
      </c>
    </row>
    <row r="19">
      <c r="B19" s="4" t="inlineStr">
        <is>
          <t>Base (normal)</t>
        </is>
      </c>
      <c r="C19" s="30" t="n">
        <v>50000000</v>
      </c>
      <c r="D19" s="30" t="n">
        <v>30000000</v>
      </c>
      <c r="E19" s="30" t="n">
        <v>20000000</v>
      </c>
      <c r="F19" s="30" t="n">
        <v>10000000</v>
      </c>
    </row>
    <row r="20">
      <c r="B20" s="4" t="inlineStr">
        <is>
          <t>Best (ekspansi)</t>
        </is>
      </c>
      <c r="C20" s="30" t="n">
        <v>70000000</v>
      </c>
      <c r="D20" s="30" t="n">
        <v>45000000</v>
      </c>
      <c r="E20" s="30" t="n">
        <v>35000000</v>
      </c>
      <c r="F20" s="30" t="n">
        <v>20000000</v>
      </c>
    </row>
    <row r="22">
      <c r="B22" s="3" t="inlineStr">
        <is>
          <t>PERBANDINGAN TOTAL:</t>
        </is>
      </c>
    </row>
    <row r="23">
      <c r="B23" s="5" t="inlineStr">
        <is>
          <t>Rentang Worst → Best</t>
        </is>
      </c>
      <c r="C23" s="31">
        <f>D14</f>
        <v/>
      </c>
      <c r="D23" s="15" t="inlineStr">
        <is>
          <t>→</t>
        </is>
      </c>
      <c r="E23" s="31">
        <f>E14</f>
        <v/>
      </c>
      <c r="F23" s="16" t="inlineStr">
        <is>
          <t>Selisih Worst–Best</t>
        </is>
      </c>
    </row>
    <row r="24">
      <c r="B24" s="5" t="inlineStr">
        <is>
          <t>Selisih (Best − Worst)</t>
        </is>
      </c>
      <c r="C24" s="20">
        <f>E14-D14</f>
        <v/>
      </c>
      <c r="D24" s="22" t="n"/>
    </row>
  </sheetData>
  <mergeCells count="9">
    <mergeCell ref="B4:F4"/>
    <mergeCell ref="B7:F7"/>
    <mergeCell ref="B6:F6"/>
    <mergeCell ref="C24:D24"/>
    <mergeCell ref="B2:F2"/>
    <mergeCell ref="B16:F16"/>
    <mergeCell ref="B3:F3"/>
    <mergeCell ref="B5:F5"/>
    <mergeCell ref="B22:F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2026-07-18T18:07:00Z</dcterms:created>
  <dcterms:modified xmlns:dcterms="http://purl.org/dc/terms/" xmlns:xsi="http://www.w3.org/2001/XMLSchema-instance" xsi:type="dcterms:W3CDTF">2026-07-18T18:07:00Z</dcterms:modified>
</cp:coreProperties>
</file>