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JI_T_2_SAMPEL" sheetId="1" state="visible" r:id="rId1"/>
    <sheet xmlns:r="http://schemas.openxmlformats.org/officeDocument/2006/relationships" name="CEK_VARIANS" sheetId="2" state="visible" r:id="rId2"/>
    <sheet xmlns:r="http://schemas.openxmlformats.org/officeDocument/2006/relationships" name="SPSS_NOT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3" customWidth="1" min="4" max="4"/>
    <col width="12" customWidth="1" min="5" max="5"/>
    <col width="16" customWidth="1" min="6" max="6"/>
    <col width="16" customWidth="1" min="7" max="7"/>
  </cols>
  <sheetData>
    <row r="1" ht="30" customHeight="1">
      <c r="A1" s="1" t="inlineStr">
        <is>
          <t>Uji t Dua Sampel: t=(x1-x2)/(sp*akar(1/n1+1/n2))</t>
        </is>
      </c>
      <c r="B1" s="2" t="n"/>
      <c r="C1" s="2" t="n"/>
      <c r="D1" s="3" t="n"/>
    </row>
    <row r="2"/>
    <row r="3">
      <c r="A3" s="4" t="inlineStr">
        <is>
          <t>Grup A</t>
        </is>
      </c>
      <c r="B3" s="4" t="inlineStr">
        <is>
          <t>Selisih dari x1</t>
        </is>
      </c>
      <c r="C3" s="4" t="inlineStr">
        <is>
          <t>Selisih kuadrat</t>
        </is>
      </c>
      <c r="E3" s="4" t="inlineStr">
        <is>
          <t>Grup B</t>
        </is>
      </c>
      <c r="F3" s="4" t="inlineStr">
        <is>
          <t>Selisih dari x2</t>
        </is>
      </c>
      <c r="G3" s="4" t="inlineStr">
        <is>
          <t>Selisih kuadrat</t>
        </is>
      </c>
    </row>
    <row r="4">
      <c r="A4" t="n">
        <v>7</v>
      </c>
      <c r="B4">
        <f>A4-$B$11</f>
        <v/>
      </c>
      <c r="C4">
        <f>B4*B4</f>
        <v/>
      </c>
      <c r="E4" t="n">
        <v>5</v>
      </c>
      <c r="F4">
        <f>E4-$F$11</f>
        <v/>
      </c>
      <c r="G4">
        <f>F4*F4</f>
        <v/>
      </c>
    </row>
    <row r="5">
      <c r="A5" t="n">
        <v>8</v>
      </c>
      <c r="B5">
        <f>A5-$B$11</f>
        <v/>
      </c>
      <c r="C5">
        <f>B5*B5</f>
        <v/>
      </c>
      <c r="E5" t="n">
        <v>4</v>
      </c>
      <c r="F5">
        <f>E5-$F$11</f>
        <v/>
      </c>
      <c r="G5">
        <f>F5*F5</f>
        <v/>
      </c>
    </row>
    <row r="6">
      <c r="A6" t="n">
        <v>6</v>
      </c>
      <c r="B6">
        <f>A6-$B$11</f>
        <v/>
      </c>
      <c r="C6">
        <f>B6*B6</f>
        <v/>
      </c>
      <c r="E6" t="n">
        <v>6</v>
      </c>
      <c r="F6">
        <f>E6-$F$11</f>
        <v/>
      </c>
      <c r="G6">
        <f>F6*F6</f>
        <v/>
      </c>
    </row>
    <row r="7">
      <c r="A7" t="n">
        <v>9</v>
      </c>
      <c r="B7">
        <f>A7-$B$11</f>
        <v/>
      </c>
      <c r="C7">
        <f>B7*B7</f>
        <v/>
      </c>
      <c r="E7" t="n">
        <v>5</v>
      </c>
      <c r="F7">
        <f>E7-$F$11</f>
        <v/>
      </c>
      <c r="G7">
        <f>F7*F7</f>
        <v/>
      </c>
    </row>
    <row r="8">
      <c r="A8" t="n">
        <v>5</v>
      </c>
      <c r="B8">
        <f>A8-$B$11</f>
        <v/>
      </c>
      <c r="C8">
        <f>B8*B8</f>
        <v/>
      </c>
      <c r="E8" t="n">
        <v>5</v>
      </c>
      <c r="F8">
        <f>E8-$F$11</f>
        <v/>
      </c>
      <c r="G8">
        <f>F8*F8</f>
        <v/>
      </c>
    </row>
    <row r="9"/>
    <row r="10">
      <c r="A10" s="5" t="inlineStr">
        <is>
          <t>n1</t>
        </is>
      </c>
      <c r="B10" t="n">
        <v>5</v>
      </c>
      <c r="E10" s="5" t="inlineStr">
        <is>
          <t>n2</t>
        </is>
      </c>
      <c r="F10" t="n">
        <v>5</v>
      </c>
    </row>
    <row r="11">
      <c r="A11" s="5" t="inlineStr">
        <is>
          <t>rata-rata x1</t>
        </is>
      </c>
      <c r="B11" s="6">
        <f>SUM(A4:A8)/B10</f>
        <v/>
      </c>
      <c r="E11" s="5" t="inlineStr">
        <is>
          <t>rata-rata x2</t>
        </is>
      </c>
      <c r="F11" s="6">
        <f>SUM(E4:E8)/F10</f>
        <v/>
      </c>
    </row>
    <row r="12">
      <c r="A12" s="5" t="inlineStr">
        <is>
          <t>SS1 = jml sel.kuadrat</t>
        </is>
      </c>
      <c r="B12">
        <f>SUM(C4:C8)</f>
        <v/>
      </c>
      <c r="E12" s="5" t="inlineStr">
        <is>
          <t>SS2 = jml sel.kuadrat</t>
        </is>
      </c>
      <c r="F12">
        <f>SUM(G4:G8)</f>
        <v/>
      </c>
    </row>
    <row r="13"/>
    <row r="14">
      <c r="A14" s="5" t="inlineStr">
        <is>
          <t>df = n1+n2-2</t>
        </is>
      </c>
      <c r="B14">
        <f>B10+F10-2</f>
        <v/>
      </c>
    </row>
    <row r="15">
      <c r="A15" s="5" t="inlineStr">
        <is>
          <t>varians gabungan sp^2 = (SS1+SS2)/df</t>
        </is>
      </c>
      <c r="B15" s="7">
        <f>(B12+F12)/B14</f>
        <v/>
      </c>
    </row>
    <row r="16">
      <c r="A16" s="5" t="inlineStr">
        <is>
          <t>sp = SQRT(sp^2)</t>
        </is>
      </c>
      <c r="B16" s="7">
        <f>SQRT(B15)</f>
        <v/>
      </c>
    </row>
    <row r="17">
      <c r="A17" s="5" t="inlineStr">
        <is>
          <t>standar error = sp*SQRT(1/n1+1/n2)</t>
        </is>
      </c>
      <c r="B17" s="7">
        <f>B16*SQRT(1/B10+1/F10)</f>
        <v/>
      </c>
    </row>
    <row r="18">
      <c r="A18" s="5" t="inlineStr">
        <is>
          <t>t = (x1-x2)/SE</t>
        </is>
      </c>
      <c r="B18" s="6">
        <f>(B11-F11)/B17</f>
        <v/>
      </c>
    </row>
    <row r="19">
      <c r="A19" s="5" t="inlineStr">
        <is>
          <t>t-tabel (df=8, 5% 2-arah)</t>
        </is>
      </c>
      <c r="B19" t="n">
        <v>2.306</v>
      </c>
    </row>
    <row r="20">
      <c r="A20" s="5" t="inlineStr">
        <is>
          <t>Keputusan</t>
        </is>
      </c>
      <c r="B20" s="7">
        <f>IF(ABS(B18)&gt;B19,"BERBEDA signifikan","tidak berbeda")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34" customWidth="1" min="3" max="3"/>
  </cols>
  <sheetData>
    <row r="1" ht="30" customHeight="1">
      <c r="A1" s="1" t="inlineStr">
        <is>
          <t>Cek kesamaan varians: varians tiap grup</t>
        </is>
      </c>
      <c r="B1" s="2" t="n"/>
      <c r="C1" s="3" t="n"/>
    </row>
    <row r="2"/>
    <row r="3">
      <c r="A3" s="5" t="inlineStr">
        <is>
          <t>Varians grup = SS/(n-1). Kalau dua varians jauh beda, SPSS pakai baris Welch.</t>
        </is>
      </c>
      <c r="B3" s="2" t="n"/>
      <c r="C3" s="3" t="n"/>
    </row>
    <row r="4"/>
    <row r="5">
      <c r="A5" s="4" t="inlineStr">
        <is>
          <t>Besaran</t>
        </is>
      </c>
      <c r="B5" s="4" t="inlineStr">
        <is>
          <t>Nilai</t>
        </is>
      </c>
      <c r="C5" s="4" t="inlineStr">
        <is>
          <t>Rumus</t>
        </is>
      </c>
    </row>
    <row r="6">
      <c r="A6" s="8" t="inlineStr">
        <is>
          <t>varians grup A = SS1/(n1-1)</t>
        </is>
      </c>
      <c r="B6" s="7">
        <f>UJI_T_2_SAMPEL!B12/(UJI_T_2_SAMPEL!B10-1)</f>
        <v/>
      </c>
      <c r="C6" s="9" t="inlineStr">
        <is>
          <t>= 10/(5-1) = 2,5</t>
        </is>
      </c>
    </row>
    <row r="7">
      <c r="A7" s="8" t="inlineStr">
        <is>
          <t>varians grup B = SS2/(n2-1)</t>
        </is>
      </c>
      <c r="B7" s="7">
        <f>UJI_T_2_SAMPEL!F12/(UJI_T_2_SAMPEL!F10-1)</f>
        <v/>
      </c>
      <c r="C7" s="9" t="inlineStr">
        <is>
          <t>= 2/(5-1) = 0,5</t>
        </is>
      </c>
    </row>
    <row r="8">
      <c r="A8" s="8" t="inlineStr">
        <is>
          <t>rasio varians besar/kecil</t>
        </is>
      </c>
      <c r="B8">
        <f>MAX(B6,B7)/MIN(B6,B7)</f>
        <v/>
      </c>
      <c r="C8" s="9" t="inlineStr">
        <is>
          <t>kasar; SPSS pakai uji Levene resmi</t>
        </is>
      </c>
    </row>
    <row r="9"/>
    <row r="10">
      <c r="A10" s="5" t="inlineStr">
        <is>
          <t>Aturan baca output SPSS:</t>
        </is>
      </c>
    </row>
    <row r="11">
      <c r="A11" s="10" t="inlineStr">
        <is>
          <t>Levene Sig. &gt; 0,05  -&gt; varians sama  -&gt; baca 'Equal variances assumed' (rumus sp di sheet 1)</t>
        </is>
      </c>
      <c r="B11" s="2" t="n"/>
      <c r="C11" s="3" t="n"/>
    </row>
    <row r="12">
      <c r="A12" s="11" t="inlineStr">
        <is>
          <t>Levene Sig. &lt; 0,05  -&gt; varians beda  -&gt; baca 'Equal variances not assumed' (Welch)</t>
        </is>
      </c>
      <c r="B12" s="2" t="n"/>
      <c r="C12" s="3" t="n"/>
    </row>
  </sheetData>
  <mergeCells count="4">
    <mergeCell ref="A1:C1"/>
    <mergeCell ref="A3:C3"/>
    <mergeCell ref="A11:C11"/>
    <mergeCell ref="A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6" customWidth="1" min="1" max="1"/>
    <col width="60" customWidth="1" min="2" max="2"/>
  </cols>
  <sheetData>
    <row r="1" ht="30" customHeight="1">
      <c r="A1" s="1" t="inlineStr">
        <is>
          <t>Cara di SPSS</t>
        </is>
      </c>
      <c r="B1" s="3" t="n"/>
    </row>
    <row r="2"/>
    <row r="3">
      <c r="A3" s="4" t="inlineStr">
        <is>
          <t>Langkah</t>
        </is>
      </c>
      <c r="B3" s="4" t="inlineStr">
        <is>
          <t>Keterangan</t>
        </is>
      </c>
    </row>
    <row r="4">
      <c r="A4" s="5" t="inlineStr">
        <is>
          <t>Menu</t>
        </is>
      </c>
      <c r="B4" s="8" t="inlineStr">
        <is>
          <t>Analyze -&gt; Compare Means -&gt; Independent-Samples T Test</t>
        </is>
      </c>
    </row>
    <row r="5">
      <c r="A5" s="5" t="inlineStr">
        <is>
          <t>Test Variable</t>
        </is>
      </c>
      <c r="B5" s="8" t="inlineStr">
        <is>
          <t>skor kinerja</t>
        </is>
      </c>
    </row>
    <row r="6">
      <c r="A6" s="5" t="inlineStr">
        <is>
          <t>Grouping Variable</t>
        </is>
      </c>
      <c r="B6" s="8" t="inlineStr">
        <is>
          <t>kode divisi (1=A, 2=B) lalu Define Groups isi 1 dan 2</t>
        </is>
      </c>
    </row>
    <row r="7">
      <c r="A7" s="5" t="inlineStr">
        <is>
          <t>Baca dulu</t>
        </is>
      </c>
      <c r="B7" s="8" t="inlineStr">
        <is>
          <t>kolom Levene's Test (Sig.)</t>
        </is>
      </c>
    </row>
    <row r="8">
      <c r="A8" s="5" t="inlineStr">
        <is>
          <t>Jika Levene Sig. &gt; 0,05</t>
        </is>
      </c>
      <c r="B8" s="8" t="inlineStr">
        <is>
          <t>baca baris Equal variances assumed</t>
        </is>
      </c>
    </row>
    <row r="9">
      <c r="A9" s="5" t="inlineStr">
        <is>
          <t>Jika Levene Sig. &lt; 0,05</t>
        </is>
      </c>
      <c r="B9" s="8" t="inlineStr">
        <is>
          <t>baca baris Equal variances not assumed (Welch)</t>
        </is>
      </c>
    </row>
    <row r="10">
      <c r="A10" s="5" t="inlineStr">
        <is>
          <t>Keputusan</t>
        </is>
      </c>
      <c r="B10" s="8" t="inlineStr">
        <is>
          <t>Sig. (2-tailed) &lt; 0,05 -&gt; rata-rata berbeda signifikan</t>
        </is>
      </c>
    </row>
    <row r="11">
      <c r="A11" s="5" t="inlineStr">
        <is>
          <t>Hasil contoh ini</t>
        </is>
      </c>
      <c r="B11" s="10" t="inlineStr">
        <is>
          <t>t = 2,58 ; df = 8 ; berbeda signifikan (2,58 &gt; 2,306)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2026-06-14T10:31:35Z</dcterms:modified>
  <cp:lastModifiedBy>stdsquare2-generator</cp:lastModifiedBy>
</cp:coreProperties>
</file>