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MONOPOLI" sheetId="2" state="visible" r:id="rId2"/>
    <sheet xmlns:r="http://schemas.openxmlformats.org/officeDocument/2006/relationships" name="COURNOT" sheetId="3" state="visible" r:id="rId3"/>
    <sheet xmlns:r="http://schemas.openxmlformats.org/officeDocument/2006/relationships" name="HHI" sheetId="4" state="visible" r:id="rId4"/>
    <sheet xmlns:r="http://schemas.openxmlformats.org/officeDocument/2006/relationships" name="KOMPARASI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,##0.0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sz val="10"/>
    </font>
    <font>
      <b val="1"/>
    </font>
    <font>
      <name val="Calibri"/>
      <b val="1"/>
      <sz val="10"/>
    </font>
    <font>
      <name val="Calibri"/>
      <sz val="10"/>
    </font>
    <font>
      <b val="1"/>
      <sz val="10"/>
    </font>
    <font>
      <i val="1"/>
      <sz val="10"/>
    </font>
    <font>
      <name val="Calibri"/>
      <i val="1"/>
      <color rgb="00555555"/>
      <sz val="9"/>
    </font>
    <font>
      <b val="1"/>
      <sz val="11"/>
    </font>
    <font>
      <b val="1"/>
      <color rgb="006B2D00"/>
      <sz val="9"/>
    </font>
    <font>
      <sz val="9"/>
    </font>
    <font>
      <b val="1"/>
      <color rgb="00006B2D"/>
      <sz val="9"/>
    </font>
  </fonts>
  <fills count="8">
    <fill>
      <patternFill/>
    </fill>
    <fill>
      <patternFill patternType="gray125"/>
    </fill>
    <fill>
      <patternFill patternType="solid">
        <fgColor rgb="00006B2D"/>
      </patternFill>
    </fill>
    <fill>
      <patternFill patternType="solid">
        <fgColor rgb="0000C853"/>
      </patternFill>
    </fill>
    <fill>
      <patternFill patternType="solid">
        <fgColor rgb="00FFF9C4"/>
      </patternFill>
    </fill>
    <fill>
      <patternFill patternType="solid">
        <fgColor rgb="00E8F5E9"/>
      </patternFill>
    </fill>
    <fill>
      <patternFill patternType="solid">
        <fgColor rgb="00FFE0B2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top" wrapText="1"/>
    </xf>
    <xf numFmtId="0" fontId="1" fillId="3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/>
    </xf>
    <xf numFmtId="0" fontId="4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6" fillId="4" borderId="1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0" fontId="7" fillId="0" borderId="0" applyAlignment="1" pivotButton="0" quotePrefix="0" xfId="0">
      <alignment vertical="top" wrapText="1"/>
    </xf>
    <xf numFmtId="3" fontId="4" fillId="4" borderId="1" applyAlignment="1" pivotButton="0" quotePrefix="0" xfId="0">
      <alignment horizontal="right"/>
    </xf>
    <xf numFmtId="0" fontId="5" fillId="0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left" vertical="top" wrapText="1"/>
    </xf>
    <xf numFmtId="164" fontId="4" fillId="4" borderId="1" applyAlignment="1" pivotButton="0" quotePrefix="0" xfId="0">
      <alignment horizontal="right"/>
    </xf>
    <xf numFmtId="4" fontId="4" fillId="5" borderId="1" applyAlignment="1" pivotButton="0" quotePrefix="0" xfId="0">
      <alignment horizontal="right"/>
    </xf>
    <xf numFmtId="3" fontId="4" fillId="5" borderId="1" applyAlignment="1" pivotButton="0" quotePrefix="0" xfId="0">
      <alignment horizontal="right"/>
    </xf>
    <xf numFmtId="3" fontId="4" fillId="6" borderId="1" applyAlignment="1" pivotButton="0" quotePrefix="0" xfId="0">
      <alignment horizontal="right"/>
    </xf>
    <xf numFmtId="164" fontId="4" fillId="5" borderId="1" applyAlignment="1" pivotButton="0" quotePrefix="0" xfId="0">
      <alignment horizontal="right"/>
    </xf>
    <xf numFmtId="2" fontId="4" fillId="5" borderId="1" applyAlignment="1" pivotButton="0" quotePrefix="0" xfId="0">
      <alignment horizontal="right"/>
    </xf>
    <xf numFmtId="0" fontId="3" fillId="0" borderId="1" applyAlignment="1" pivotButton="0" quotePrefix="0" xfId="0">
      <alignment horizontal="center"/>
    </xf>
    <xf numFmtId="165" fontId="4" fillId="4" borderId="1" applyAlignment="1" pivotButton="0" quotePrefix="0" xfId="0">
      <alignment horizontal="right"/>
    </xf>
    <xf numFmtId="166" fontId="4" fillId="5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left" vertical="top" wrapText="1"/>
    </xf>
    <xf numFmtId="165" fontId="4" fillId="6" borderId="1" applyAlignment="1" pivotButton="0" quotePrefix="0" xfId="0">
      <alignment horizontal="right"/>
    </xf>
    <xf numFmtId="0" fontId="9" fillId="0" borderId="1" applyAlignment="1" pivotButton="0" quotePrefix="0" xfId="0">
      <alignment horizontal="left" vertical="top" wrapText="1"/>
    </xf>
    <xf numFmtId="1" fontId="4" fillId="5" borderId="1" applyAlignment="1" pivotButton="0" quotePrefix="0" xfId="0">
      <alignment horizontal="right"/>
    </xf>
    <xf numFmtId="0" fontId="9" fillId="6" borderId="1" applyAlignment="1" pivotButton="0" quotePrefix="0" xfId="0">
      <alignment horizontal="right"/>
    </xf>
    <xf numFmtId="0" fontId="2" fillId="0" borderId="1" applyAlignment="1" pivotButton="0" quotePrefix="0" xfId="0">
      <alignment horizontal="center" vertical="top" wrapText="1"/>
    </xf>
    <xf numFmtId="0" fontId="2" fillId="7" borderId="1" applyAlignment="1" pivotButton="0" quotePrefix="0" xfId="0">
      <alignment horizontal="center" vertical="top" wrapText="1"/>
    </xf>
    <xf numFmtId="0" fontId="9" fillId="0" borderId="0" applyAlignment="1" pivotButton="0" quotePrefix="0" xfId="0">
      <alignment horizontal="center" vertical="top"/>
    </xf>
    <xf numFmtId="0" fontId="6" fillId="0" borderId="1" applyAlignment="1" pivotButton="0" quotePrefix="0" xfId="0">
      <alignment horizontal="left" vertical="top" wrapText="1"/>
    </xf>
    <xf numFmtId="0" fontId="10" fillId="0" borderId="0" applyAlignment="1" pivotButton="0" quotePrefix="0" xfId="0">
      <alignment vertical="top"/>
    </xf>
    <xf numFmtId="0" fontId="11" fillId="0" borderId="1" applyAlignment="1" pivotButton="0" quotePrefix="0" xfId="0">
      <alignment horizontal="left" vertical="top" wrapText="1"/>
    </xf>
    <xf numFmtId="0" fontId="12" fillId="0" borderId="0" applyAlignment="1" pivotButton="0" quotePrefix="0" xfId="0">
      <alignment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6B2D"/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0" customWidth="1" min="3" max="3"/>
    <col width="40" customWidth="1" min="4" max="4"/>
  </cols>
  <sheetData>
    <row r="1" ht="28" customHeight="1">
      <c r="A1" s="1" t="inlineStr">
        <is>
          <t>Excel Companion · Struktur Pasar (Persaingan Sempurna, Monopoli, Oligopoli, Monopolistik)</t>
        </is>
      </c>
    </row>
    <row r="3" ht="48" customHeight="1">
      <c r="A3" s="2" t="inlineStr">
        <is>
          <t>Workbook ini menganalisis empat struktur pasar lewat tiga engine kuantitatif: (1) pricing monopolistik dari kurva permintaan, (2) kesetimbangan Cournot duopoly, (3) Herfindahl-Hirschman Index. Semua sel hasil adalah formula hidup — ubah input, output ikut berubah.</t>
        </is>
      </c>
    </row>
    <row r="5">
      <c r="B5" s="3" t="inlineStr">
        <is>
          <t>Sheet</t>
        </is>
      </c>
      <c r="C5" s="3" t="inlineStr">
        <is>
          <t>Isi</t>
        </is>
      </c>
    </row>
    <row r="6" ht="32" customHeight="1">
      <c r="A6" s="4" t="inlineStr">
        <is>
          <t>1.</t>
        </is>
      </c>
      <c r="B6" s="5" t="inlineStr">
        <is>
          <t>MONOPOLI</t>
        </is>
      </c>
      <c r="C6" s="6" t="inlineStr">
        <is>
          <t>Input kurva permintaan linear P = a - bQ + biaya marjinal MC -&gt; keluar Q*, P*, profit, Lerner Index, deadweight loss</t>
        </is>
      </c>
    </row>
    <row r="7" ht="32" customHeight="1">
      <c r="A7" s="4" t="inlineStr">
        <is>
          <t>2.</t>
        </is>
      </c>
      <c r="B7" s="5" t="inlineStr">
        <is>
          <t>COURNOT</t>
        </is>
      </c>
      <c r="C7" s="6" t="inlineStr">
        <is>
          <t>Duopoly dengan biaya simetris/asimetris -&gt; q1*, q2*, P*, profit per firma; perbandingan dgn monopoli &amp; persaingan</t>
        </is>
      </c>
    </row>
    <row r="8" ht="32" customHeight="1">
      <c r="A8" s="4" t="inlineStr">
        <is>
          <t>3.</t>
        </is>
      </c>
      <c r="B8" s="5" t="inlineStr">
        <is>
          <t>HHI</t>
        </is>
      </c>
      <c r="C8" s="6" t="inlineStr">
        <is>
          <t>Kalkulator Herfindahl-Hirschman Index dari pangsa pasar; klasifikasi konsentrasi DOJ + Lerner implied</t>
        </is>
      </c>
    </row>
    <row r="9" ht="32" customHeight="1">
      <c r="A9" s="4" t="inlineStr">
        <is>
          <t>4.</t>
        </is>
      </c>
      <c r="B9" s="5" t="inlineStr">
        <is>
          <t>KOMPARASI</t>
        </is>
      </c>
      <c r="C9" s="6" t="inlineStr">
        <is>
          <t>Tabel ringkas 4 struktur pasar: jumlah penjual, hambatan masuk, P vs MC, contoh Indonesia</t>
        </is>
      </c>
    </row>
    <row r="10" ht="32" customHeight="1">
      <c r="A10" s="4" t="inlineStr">
        <is>
          <t>5.</t>
        </is>
      </c>
      <c r="B10" s="5" t="inlineStr">
        <is>
          <t>KESALAHAN_UMUM</t>
        </is>
      </c>
      <c r="C10" s="6" t="inlineStr">
        <is>
          <t>5 jebakan klasik: keliru membaca Lerner, menganggap HHI = pangsa pasar, dll.</t>
        </is>
      </c>
    </row>
    <row r="12">
      <c r="B12" s="5" t="inlineStr">
        <is>
          <t>Konvensi warna:</t>
        </is>
      </c>
      <c r="C12" s="7" t="inlineStr">
        <is>
          <t>INPUT (ubah)</t>
        </is>
      </c>
      <c r="D12" s="8" t="inlineStr">
        <is>
          <t>OUTPUT (formula)</t>
        </is>
      </c>
    </row>
  </sheetData>
  <mergeCells count="8">
    <mergeCell ref="A1:D1"/>
    <mergeCell ref="C6:D6"/>
    <mergeCell ref="C7:D7"/>
    <mergeCell ref="C10:D10"/>
    <mergeCell ref="A3:D3"/>
    <mergeCell ref="C5:D5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62828"/>
    <outlinePr summaryBelow="1" summaryRight="1"/>
    <pageSetUpPr/>
  </sheetPr>
  <dimension ref="A1:D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54" customWidth="1" min="4" max="4"/>
  </cols>
  <sheetData>
    <row r="1" ht="28" customHeight="1">
      <c r="A1" s="1" t="inlineStr">
        <is>
          <t>Monopoly Pricing: P = a - bQ , MC = c</t>
        </is>
      </c>
    </row>
    <row r="3" ht="40" customHeight="1">
      <c r="A3" s="9" t="inlineStr">
        <is>
          <t>Input kurva permintaan linear P = a - bQ dan biaya marjinal konstan c. Firma monopolis memproduksi di MR = MC. Ubah kotak kuning; seluruh hasil hitung ulang otomatis.</t>
        </is>
      </c>
    </row>
    <row r="5">
      <c r="A5" s="3" t="inlineStr">
        <is>
          <t>Parameter</t>
        </is>
      </c>
      <c r="B5" s="3" t="inlineStr">
        <is>
          <t>Nilai</t>
        </is>
      </c>
      <c r="C5" s="3" t="inlineStr">
        <is>
          <t>Satuan</t>
        </is>
      </c>
      <c r="D5" s="3" t="inlineStr">
        <is>
          <t>Catatan</t>
        </is>
      </c>
    </row>
    <row r="6">
      <c r="A6" s="5" t="inlineStr">
        <is>
          <t>a (choke price / intersep)</t>
        </is>
      </c>
      <c r="B6" s="10" t="n">
        <v>100</v>
      </c>
      <c r="C6" s="11" t="inlineStr">
        <is>
          <t>Rp</t>
        </is>
      </c>
      <c r="D6" s="12" t="inlineStr">
        <is>
          <t>Harga saat Q = 0 (titik potong sumbu harga)</t>
        </is>
      </c>
    </row>
    <row r="7">
      <c r="A7" s="5" t="inlineStr">
        <is>
          <t>b (slope permintaan)</t>
        </is>
      </c>
      <c r="B7" s="13" t="n">
        <v>1</v>
      </c>
      <c r="C7" s="11" t="inlineStr">
        <is>
          <t>Rp/unit</t>
        </is>
      </c>
      <c r="D7" s="12" t="inlineStr">
        <is>
          <t>ΔP / ΔQ; permintaan makin landai jika b kecil</t>
        </is>
      </c>
    </row>
    <row r="8">
      <c r="A8" s="5" t="inlineStr">
        <is>
          <t>c (biaya marjinal / MC)</t>
        </is>
      </c>
      <c r="B8" s="10" t="n">
        <v>40</v>
      </c>
      <c r="C8" s="11" t="inlineStr">
        <is>
          <t>Rp</t>
        </is>
      </c>
      <c r="D8" s="12" t="inlineStr">
        <is>
          <t>Asumsikan MC konstan untuk penyederhanaan</t>
        </is>
      </c>
    </row>
    <row r="9">
      <c r="A9" s="5" t="inlineStr">
        <is>
          <t>Biaya tetap (FC)</t>
        </is>
      </c>
      <c r="B9" s="10" t="n">
        <v>200</v>
      </c>
      <c r="C9" s="11" t="inlineStr">
        <is>
          <t>Rp</t>
        </is>
      </c>
      <c r="D9" s="12" t="inlineStr">
        <is>
          <t>Untuk menghitung laba bersih</t>
        </is>
      </c>
    </row>
    <row r="11">
      <c r="A11" s="3" t="inlineStr">
        <is>
          <t>Hasil Optimasi Monopolis (formula hidup)</t>
        </is>
      </c>
    </row>
    <row r="12">
      <c r="A12" s="3" t="inlineStr">
        <is>
          <t>Item</t>
        </is>
      </c>
      <c r="B12" s="3" t="inlineStr">
        <is>
          <t>Formula</t>
        </is>
      </c>
      <c r="C12" s="3" t="inlineStr">
        <is>
          <t>Hasil</t>
        </is>
      </c>
      <c r="D12" s="3" t="inlineStr">
        <is>
          <t>Penjelasan</t>
        </is>
      </c>
    </row>
    <row r="13">
      <c r="A13" s="5" t="inlineStr">
        <is>
          <t>MR (marjinal revenue)</t>
        </is>
      </c>
      <c r="B13" s="11" t="inlineStr">
        <is>
          <t>MR = a - 2bQ*</t>
        </is>
      </c>
      <c r="C13" s="14">
        <f>MONOPOLI!B6-2*MONOPOLI!B7*C14</f>
        <v/>
      </c>
      <c r="D13" s="12" t="inlineStr">
        <is>
          <t>Penerimaan tambahan per unit; slope 2x permintaan</t>
        </is>
      </c>
    </row>
    <row r="14">
      <c r="A14" s="5" t="inlineStr">
        <is>
          <t>Q* (kuantitas optimal)</t>
        </is>
      </c>
      <c r="B14" s="11" t="inlineStr">
        <is>
          <t>Q* = (a-c)/(2b)</t>
        </is>
      </c>
      <c r="C14" s="14">
        <f>(MONOPOLI!B6-MONOPOLI!B8)/(2*MONOPOLI!B7)</f>
        <v/>
      </c>
      <c r="D14" s="12" t="inlineStr">
        <is>
          <t>Solusi MR = MC</t>
        </is>
      </c>
    </row>
    <row r="15">
      <c r="A15" s="5" t="inlineStr">
        <is>
          <t>P* (harga optimal)</t>
        </is>
      </c>
      <c r="B15" s="11" t="inlineStr">
        <is>
          <t>P* = a - bQ*</t>
        </is>
      </c>
      <c r="C15" s="15">
        <f>MONOPOLI!B6-MONOPOLI!B7*C14</f>
        <v/>
      </c>
      <c r="D15" s="12" t="inlineStr">
        <is>
          <t>Baca dari kurva permintaan pada Q*</t>
        </is>
      </c>
    </row>
    <row r="16">
      <c r="A16" s="5" t="inlineStr">
        <is>
          <t>Penerimaan total (TR)</t>
        </is>
      </c>
      <c r="B16" s="11" t="inlineStr">
        <is>
          <t>TR = P* x Q*</t>
        </is>
      </c>
      <c r="C16" s="15">
        <f>C15*C14</f>
        <v/>
      </c>
      <c r="D16" s="12" t="inlineStr">
        <is>
          <t>Luas persegi panjang P*xQ*</t>
        </is>
      </c>
    </row>
    <row r="17">
      <c r="A17" s="5" t="inlineStr">
        <is>
          <t>Biaya total (TC)</t>
        </is>
      </c>
      <c r="B17" s="11" t="inlineStr">
        <is>
          <t>TC = c x Q* + FC</t>
        </is>
      </c>
      <c r="C17" s="15">
        <f>MONOPOLI!B8*C14+MONOPOLI!B9</f>
        <v/>
      </c>
      <c r="D17" s="12" t="inlineStr">
        <is>
          <t>MC konstan + biaya tetap</t>
        </is>
      </c>
    </row>
    <row r="18">
      <c r="A18" s="5" t="inlineStr">
        <is>
          <t>Profit monopolis (π)</t>
        </is>
      </c>
      <c r="B18" s="11" t="inlineStr">
        <is>
          <t>π = TR - TC</t>
        </is>
      </c>
      <c r="C18" s="16">
        <f>C16-C17</f>
        <v/>
      </c>
      <c r="D18" s="12" t="inlineStr">
        <is>
          <t>Laba ekonomi; &gt;0 berarti di atas laba normal</t>
        </is>
      </c>
    </row>
    <row r="20">
      <c r="A20" s="3" t="inlineStr">
        <is>
          <t>Market Power &amp; Kerugian Welfare (formula hidup)</t>
        </is>
      </c>
    </row>
    <row r="21">
      <c r="A21" s="3" t="inlineStr">
        <is>
          <t>Item</t>
        </is>
      </c>
      <c r="B21" s="3" t="inlineStr">
        <is>
          <t>Formula</t>
        </is>
      </c>
      <c r="C21" s="3" t="inlineStr">
        <is>
          <t>Hasil</t>
        </is>
      </c>
      <c r="D21" s="3" t="inlineStr">
        <is>
          <t>Penjelasan</t>
        </is>
      </c>
    </row>
    <row r="22">
      <c r="A22" s="5" t="inlineStr">
        <is>
          <t>Lerner Index (L)</t>
        </is>
      </c>
      <c r="B22" s="11" t="inlineStr">
        <is>
          <t>L = (P*-MC)/P*</t>
        </is>
      </c>
      <c r="C22" s="17">
        <f>(C15-MONOPOLI!B8)/C15</f>
        <v/>
      </c>
      <c r="D22" s="12" t="inlineStr">
        <is>
          <t>0 = tidak ada market power; 1 = market power maksimum</t>
        </is>
      </c>
    </row>
    <row r="23">
      <c r="A23" s="5" t="inlineStr">
        <is>
          <t>Elastisitas harga (|Ed|)</t>
        </is>
      </c>
      <c r="B23" s="11" t="inlineStr">
        <is>
          <t>|Ed| = 1/L</t>
        </is>
      </c>
      <c r="C23" s="18">
        <f>1/C22</f>
        <v/>
      </c>
      <c r="D23" s="12" t="inlineStr">
        <is>
          <t>Hubungan Lerner: L = 1/|Ed|</t>
        </is>
      </c>
    </row>
    <row r="24">
      <c r="A24" s="5" t="inlineStr">
        <is>
          <t>Q persaingan sempurna (Qc)</t>
        </is>
      </c>
      <c r="B24" s="11" t="inlineStr">
        <is>
          <t>Qc = (a-c)/b</t>
        </is>
      </c>
      <c r="C24" s="14">
        <f>(MONOPOLI!B6-MONOPOLI!B8)/MONOPOLI!B7</f>
        <v/>
      </c>
      <c r="D24" s="12" t="inlineStr">
        <is>
          <t>Kuantitas di mana P = MC (efisien Pareto)</t>
        </is>
      </c>
    </row>
    <row r="25">
      <c r="A25" s="5" t="inlineStr">
        <is>
          <t>Deadweight Loss (DWL)</t>
        </is>
      </c>
      <c r="B25" s="11" t="inlineStr">
        <is>
          <t>DWL = 0.5(P*-c)(Qc-Q*)</t>
        </is>
      </c>
      <c r="C25" s="16">
        <f>0.5*(C15-MONOPOLI!B8)*(C24-C14)</f>
        <v/>
      </c>
      <c r="D25" s="12" t="inlineStr">
        <is>
          <t>Segitiga kerugian welfare akibat monopoli</t>
        </is>
      </c>
    </row>
    <row r="26">
      <c r="A26" s="5" t="inlineStr">
        <is>
          <t>CS persaingan sempurna</t>
        </is>
      </c>
      <c r="B26" s="11" t="inlineStr">
        <is>
          <t>CS = 0.5(a-c)Qc</t>
        </is>
      </c>
      <c r="C26" s="15">
        <f>0.5*(MONOPOLI!B6-MONOPOLI!B8)*C24</f>
        <v/>
      </c>
      <c r="D26" s="12" t="inlineStr">
        <is>
          <t>Surplus konsumen maksimum di pasar kompetitif</t>
        </is>
      </c>
    </row>
    <row r="28">
      <c r="A28" s="3" t="inlineStr">
        <is>
          <t>Cek: Lerner vs |Ed| langsung dari kurva</t>
        </is>
      </c>
    </row>
    <row r="29">
      <c r="A29" s="5" t="inlineStr">
        <is>
          <t>Elastisitas titik (langsung dari kurva)</t>
        </is>
      </c>
      <c r="B29" s="11" t="inlineStr">
        <is>
          <t>Ed = -(b)(Q*/P*)</t>
        </is>
      </c>
      <c r="C29" s="18">
        <f>-MONOPOLI!B7*C14/C15</f>
        <v/>
      </c>
      <c r="D29" s="12" t="inlineStr">
        <is>
          <t>Harus sama dengan 1/Lerner (validasi internal)</t>
        </is>
      </c>
    </row>
  </sheetData>
  <mergeCells count="5">
    <mergeCell ref="A1:D1"/>
    <mergeCell ref="A20:D20"/>
    <mergeCell ref="A3:D3"/>
    <mergeCell ref="A11:D11"/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565C0"/>
    <outlinePr summaryBelow="1" summaryRight="1"/>
    <pageSetUpPr/>
  </sheetPr>
  <dimension ref="A1:D2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54" customWidth="1" min="4" max="4"/>
  </cols>
  <sheetData>
    <row r="1" ht="28" customHeight="1">
      <c r="A1" s="1" t="inlineStr">
        <is>
          <t>Cournot Duopoly: P = a - b(q1 + q2), biaya marjinal c1, c2</t>
        </is>
      </c>
    </row>
    <row r="3" ht="48" customHeight="1">
      <c r="A3" s="9" t="inlineStr">
        <is>
          <t>Dua firma memilih kuantitas secara simultan. Tiap firma memaksimalkan laba menganggap output lawan tetap (Nash equilibrium). Kasus simetris (c1 = c2) memberi q1* = q2*; kasus asimetris (c1 ≠ c2) memberi firma berbiaya rendah memproduksi lebih banyak.</t>
        </is>
      </c>
    </row>
    <row r="5">
      <c r="A5" s="3" t="inlineStr">
        <is>
          <t>Parameter</t>
        </is>
      </c>
      <c r="B5" s="3" t="inlineStr">
        <is>
          <t>Nilai</t>
        </is>
      </c>
      <c r="C5" s="3" t="inlineStr">
        <is>
          <t>Satuan</t>
        </is>
      </c>
      <c r="D5" s="3" t="inlineStr">
        <is>
          <t>Catatan</t>
        </is>
      </c>
    </row>
    <row r="6">
      <c r="A6" s="5" t="inlineStr">
        <is>
          <t>a (choke price)</t>
        </is>
      </c>
      <c r="B6" s="10" t="n">
        <v>100</v>
      </c>
      <c r="C6" s="11" t="inlineStr">
        <is>
          <t>Rp</t>
        </is>
      </c>
      <c r="D6" s="12" t="inlineStr">
        <is>
          <t>Sama dengan sheet MONOPOLI</t>
        </is>
      </c>
    </row>
    <row r="7">
      <c r="A7" s="5" t="inlineStr">
        <is>
          <t>b (slope permintaan)</t>
        </is>
      </c>
      <c r="B7" s="13" t="n">
        <v>1</v>
      </c>
      <c r="C7" s="11" t="inlineStr">
        <is>
          <t>Rp/unit</t>
        </is>
      </c>
      <c r="D7" s="12" t="inlineStr">
        <is>
          <t>ΔP/ΔQ terhadap Q total</t>
        </is>
      </c>
    </row>
    <row r="8">
      <c r="A8" s="5" t="inlineStr">
        <is>
          <t>c1 (MC firma 1)</t>
        </is>
      </c>
      <c r="B8" s="10" t="n">
        <v>40</v>
      </c>
      <c r="C8" s="11" t="inlineStr">
        <is>
          <t>Rp</t>
        </is>
      </c>
      <c r="D8" s="12" t="inlineStr">
        <is>
          <t>Biaya marjinal konstan firma 1</t>
        </is>
      </c>
    </row>
    <row r="9">
      <c r="A9" s="5" t="inlineStr">
        <is>
          <t>c2 (MC firma 2)</t>
        </is>
      </c>
      <c r="B9" s="10" t="n">
        <v>40</v>
      </c>
      <c r="C9" s="11" t="inlineStr">
        <is>
          <t>Rp</t>
        </is>
      </c>
      <c r="D9" s="12" t="inlineStr">
        <is>
          <t>Biaya marjinal konstan firma 2</t>
        </is>
      </c>
    </row>
    <row r="11">
      <c r="A11" s="3" t="inlineStr">
        <is>
          <t>Kesetimbangan Cournot-Nash (formula hidup)</t>
        </is>
      </c>
    </row>
    <row r="12">
      <c r="A12" s="3" t="inlineStr">
        <is>
          <t>Item</t>
        </is>
      </c>
      <c r="B12" s="3" t="inlineStr">
        <is>
          <t>Formula</t>
        </is>
      </c>
      <c r="C12" s="3" t="inlineStr">
        <is>
          <t>Hasil</t>
        </is>
      </c>
      <c r="D12" s="3" t="inlineStr">
        <is>
          <t>Penjelasan</t>
        </is>
      </c>
    </row>
    <row r="13">
      <c r="A13" s="5" t="inlineStr">
        <is>
          <t>q1* (output firma 1)</t>
        </is>
      </c>
      <c r="B13" s="11" t="inlineStr">
        <is>
          <t>(a - 2c1 + c2)/(3b)</t>
        </is>
      </c>
      <c r="C13" s="14">
        <f>(COURNOT!B6-2*COURNOT!B8+COURNOT!B9)/(3*COURNOT!B7)</f>
        <v/>
      </c>
      <c r="D13" s="12" t="inlineStr">
        <is>
          <t>Firma berbiaya rendah memproduksi lebih banyak</t>
        </is>
      </c>
    </row>
    <row r="14">
      <c r="A14" s="5" t="inlineStr">
        <is>
          <t>q2* (output firma 2)</t>
        </is>
      </c>
      <c r="B14" s="11" t="inlineStr">
        <is>
          <t>(a - 2c2 + c1)/(3b)</t>
        </is>
      </c>
      <c r="C14" s="14">
        <f>(COURNOT!B6-2*COURNOT!B9+COURNOT!B8)/(3*COURNOT!B7)</f>
        <v/>
      </c>
      <c r="D14" s="12" t="inlineStr">
        <is>
          <t>Kurva reaksi firma 2</t>
        </is>
      </c>
    </row>
    <row r="15">
      <c r="A15" s="5" t="inlineStr">
        <is>
          <t>Q total = q1 + q2</t>
        </is>
      </c>
      <c r="B15" s="11" t="inlineStr">
        <is>
          <t>Q = q1* + q2*</t>
        </is>
      </c>
      <c r="C15" s="14">
        <f>C13+C14</f>
        <v/>
      </c>
      <c r="D15" s="12" t="inlineStr">
        <is>
          <t>Output agregat pasar</t>
        </is>
      </c>
    </row>
    <row r="16">
      <c r="A16" s="5" t="inlineStr">
        <is>
          <t>P* (harga pasar)</t>
        </is>
      </c>
      <c r="B16" s="11" t="inlineStr">
        <is>
          <t>P* = a - bQ</t>
        </is>
      </c>
      <c r="C16" s="15">
        <f>COURNOT!B6-COURNOT!B7*C15</f>
        <v/>
      </c>
      <c r="D16" s="12" t="inlineStr">
        <is>
          <t>Bersama untuk kedua firma (harga pasar tunggal)</t>
        </is>
      </c>
    </row>
    <row r="17">
      <c r="A17" s="5" t="inlineStr">
        <is>
          <t>Profit firma 1 (π1)</t>
        </is>
      </c>
      <c r="B17" s="11" t="inlineStr">
        <is>
          <t>π1 = (P-c1)q1*</t>
        </is>
      </c>
      <c r="C17" s="15">
        <f>(C16-COURNOT!B8)*C13</f>
        <v/>
      </c>
      <c r="D17" s="12" t="inlineStr">
        <is>
          <t>Laba firma 1</t>
        </is>
      </c>
    </row>
    <row r="18">
      <c r="A18" s="5" t="inlineStr">
        <is>
          <t>Profit firma 2 (π2)</t>
        </is>
      </c>
      <c r="B18" s="11" t="inlineStr">
        <is>
          <t>π2 = (P-c2)q2*</t>
        </is>
      </c>
      <c r="C18" s="15">
        <f>(C16-COURNOT!B9)*C14</f>
        <v/>
      </c>
      <c r="D18" s="12" t="inlineStr">
        <is>
          <t>Laba firma 2</t>
        </is>
      </c>
    </row>
    <row r="19">
      <c r="A19" s="5" t="inlineStr">
        <is>
          <t>Profit total industri</t>
        </is>
      </c>
      <c r="B19" s="11" t="inlineStr">
        <is>
          <t>π1 + π2</t>
        </is>
      </c>
      <c r="C19" s="16">
        <f>C17+C18</f>
        <v/>
      </c>
      <c r="D19" s="12" t="inlineStr">
        <is>
          <t>Jumlah laba kedua firma</t>
        </is>
      </c>
    </row>
    <row r="21">
      <c r="A21" s="3" t="inlineStr">
        <is>
          <t>Lerner Index &amp; Perbandingan Struktur</t>
        </is>
      </c>
    </row>
    <row r="22">
      <c r="A22" s="3" t="inlineStr">
        <is>
          <t>Item</t>
        </is>
      </c>
      <c r="B22" s="3" t="inlineStr">
        <is>
          <t>Formula</t>
        </is>
      </c>
      <c r="C22" s="3" t="inlineStr">
        <is>
          <t>Hasil</t>
        </is>
      </c>
      <c r="D22" s="3" t="inlineStr">
        <is>
          <t>Penjelasan</t>
        </is>
      </c>
    </row>
    <row r="23">
      <c r="A23" s="5" t="inlineStr">
        <is>
          <t>Lerner Index pasar</t>
        </is>
      </c>
      <c r="B23" s="11" t="inlineStr">
        <is>
          <t>L = (P*-MC)/P*</t>
        </is>
      </c>
      <c r="C23" s="17">
        <f>(C16-(COURNOT!B8+COURNOT!B9)/2)/C16</f>
        <v/>
      </c>
      <c r="D23" s="12" t="inlineStr">
        <is>
          <t>Pakai MC rata-rata dua firma; antara 0 dan Lerner monopoli</t>
        </is>
      </c>
    </row>
    <row r="24">
      <c r="A24" s="5" t="inlineStr">
        <is>
          <t>Q monopoli (pembanding)</t>
        </is>
      </c>
      <c r="B24" s="11" t="inlineStr">
        <is>
          <t>(a-c)/(2b)</t>
        </is>
      </c>
      <c r="C24" s="14">
        <f>(COURNOT!B6-(COURNOT!B8+COURNOT!B9)/2)/(2*COURNOT!B7)</f>
        <v/>
      </c>
      <c r="D24" s="12" t="inlineStr">
        <is>
          <t>Output jika kedua firma berkolusi (kartel)</t>
        </is>
      </c>
    </row>
    <row r="25">
      <c r="A25" s="5" t="inlineStr">
        <is>
          <t>P monopoli (pembanding)</t>
        </is>
      </c>
      <c r="B25" s="11" t="inlineStr">
        <is>
          <t>a - bQ_mon</t>
        </is>
      </c>
      <c r="C25" s="15">
        <f>COURNOT!B6-COURNOT!B7*C24</f>
        <v/>
      </c>
      <c r="D25" s="12" t="inlineStr">
        <is>
          <t>Harga kartel; &gt; P* Cournot</t>
        </is>
      </c>
    </row>
    <row r="26">
      <c r="A26" s="5" t="inlineStr">
        <is>
          <t>Q persaingan sempurna (pembanding)</t>
        </is>
      </c>
      <c r="B26" s="11" t="inlineStr">
        <is>
          <t>(a-c)/b</t>
        </is>
      </c>
      <c r="C26" s="14">
        <f>(COURNOT!B6-(COURNOT!B8+COURNOT!B9)/2)/COURNOT!B7</f>
        <v/>
      </c>
      <c r="D26" s="12" t="inlineStr">
        <is>
          <t>Output efisien; Q_mon &lt; Q_cournot &lt; Q_competitive</t>
        </is>
      </c>
    </row>
    <row r="27">
      <c r="A27" s="5" t="inlineStr">
        <is>
          <t>Urutan: monopoli &lt; Cournot &lt; persaingan</t>
        </is>
      </c>
      <c r="B27" s="12" t="inlineStr">
        <is>
          <t>Q_monopoli ≤ Q_cournot ≤ Q_persaingan; harga kebalikannya. Inilah rentang dari kolusi (terburuk) ke kompetisi (terbaik).</t>
        </is>
      </c>
    </row>
  </sheetData>
  <mergeCells count="5">
    <mergeCell ref="A1:D1"/>
    <mergeCell ref="A3:D3"/>
    <mergeCell ref="A21:D21"/>
    <mergeCell ref="B27:D27"/>
    <mergeCell ref="A11:D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A1B9A"/>
    <outlinePr summaryBelow="1" summaryRight="1"/>
    <pageSetUpPr/>
  </sheetPr>
  <dimension ref="A1:E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6" customWidth="1" min="3" max="3"/>
    <col width="16" customWidth="1" min="4" max="4"/>
    <col width="40" customWidth="1" min="5" max="5"/>
  </cols>
  <sheetData>
    <row r="1" ht="28" customHeight="1">
      <c r="A1" s="1" t="inlineStr">
        <is>
          <t>Herfindahl-Hirschman Index (HHI) — Kalkulator Konsentrasi Pasar</t>
        </is>
      </c>
    </row>
    <row r="3" ht="40" customHeight="1">
      <c r="A3" s="9" t="inlineStr">
        <is>
          <t>Masukkan pangsa pasar (dalam %) tiap firma di kolom kuning. HHI = jumlah si²; rentang 0 (tersebar sempurna) sampai 10.000 (monopoli murni). Klasifikasi mengikuti pedoman DOJ AS (dipakai KPPU sebagai rujukan).</t>
        </is>
      </c>
    </row>
    <row r="5">
      <c r="A5" s="3" t="inlineStr">
        <is>
          <t>#</t>
        </is>
      </c>
      <c r="B5" s="3" t="inlineStr">
        <is>
          <t>Nama Firma</t>
        </is>
      </c>
      <c r="C5" s="3" t="inlineStr">
        <is>
          <t>Pangsa (%) si</t>
        </is>
      </c>
      <c r="D5" s="3" t="inlineStr">
        <is>
          <t>si²</t>
        </is>
      </c>
      <c r="E5" s="3" t="inlineStr">
        <is>
          <t>Catatan</t>
        </is>
      </c>
    </row>
    <row r="6">
      <c r="A6" s="19" t="n">
        <v>1</v>
      </c>
      <c r="B6" s="11" t="inlineStr">
        <is>
          <t>Telkomsel</t>
        </is>
      </c>
      <c r="C6" s="20" t="n">
        <v>52</v>
      </c>
      <c r="D6" s="21">
        <f>C6^2</f>
        <v/>
      </c>
      <c r="E6" s="12" t="inlineStr">
        <is>
          <t>Pemimpin pasar; ~setengah pangsa</t>
        </is>
      </c>
    </row>
    <row r="7">
      <c r="A7" s="19" t="n">
        <v>2</v>
      </c>
      <c r="B7" s="11" t="inlineStr">
        <is>
          <t>Indosat Ooredoo</t>
        </is>
      </c>
      <c r="C7" s="20" t="n">
        <v>20</v>
      </c>
      <c r="D7" s="21">
        <f>C7^2</f>
        <v/>
      </c>
      <c r="E7" s="12" t="inlineStr">
        <is>
          <t>Peringkat 2</t>
        </is>
      </c>
    </row>
    <row r="8">
      <c r="A8" s="19" t="n">
        <v>3</v>
      </c>
      <c r="B8" s="11" t="inlineStr">
        <is>
          <t>XL Axiata</t>
        </is>
      </c>
      <c r="C8" s="20" t="n">
        <v>18</v>
      </c>
      <c r="D8" s="21">
        <f>C8^2</f>
        <v/>
      </c>
      <c r="E8" s="12" t="inlineStr">
        <is>
          <t>Termasuk Axis</t>
        </is>
      </c>
    </row>
    <row r="9">
      <c r="A9" s="19" t="n">
        <v>4</v>
      </c>
      <c r="B9" s="11" t="inlineStr">
        <is>
          <t>Smartfren</t>
        </is>
      </c>
      <c r="C9" s="20" t="n">
        <v>10</v>
      </c>
      <c r="D9" s="21">
        <f>C9^2</f>
        <v/>
      </c>
      <c r="E9" s="12" t="inlineStr">
        <is>
          <t>Pemain niche</t>
        </is>
      </c>
    </row>
    <row r="10">
      <c r="A10" s="19" t="n">
        <v>5</v>
      </c>
      <c r="B10" s="11" t="inlineStr">
        <is>
          <t>Lainnya</t>
        </is>
      </c>
      <c r="C10" s="20" t="n">
        <v>0</v>
      </c>
      <c r="D10" s="21">
        <f>C10^2</f>
        <v/>
      </c>
      <c r="E10" s="12" t="inlineStr">
        <is>
          <t>Termasuk MVNO &amp; kecil</t>
        </is>
      </c>
    </row>
    <row r="11">
      <c r="A11" s="22" t="n">
        <v>6</v>
      </c>
      <c r="B11" s="11" t="inlineStr">
        <is>
          <t>(tambah firma)</t>
        </is>
      </c>
      <c r="C11" s="20" t="n">
        <v>0</v>
      </c>
      <c r="D11" s="21">
        <f>C11^2</f>
        <v/>
      </c>
      <c r="E11" s="12" t="inlineStr">
        <is>
          <t>Isi bila perlu</t>
        </is>
      </c>
    </row>
    <row r="12">
      <c r="A12" s="22" t="n">
        <v>7</v>
      </c>
      <c r="B12" s="11" t="inlineStr">
        <is>
          <t>(tambah firma)</t>
        </is>
      </c>
      <c r="C12" s="20" t="n">
        <v>0</v>
      </c>
      <c r="D12" s="21">
        <f>C12^2</f>
        <v/>
      </c>
      <c r="E12" s="12" t="inlineStr">
        <is>
          <t>Isi bila perlu</t>
        </is>
      </c>
    </row>
    <row r="13">
      <c r="A13" s="22" t="n">
        <v>8</v>
      </c>
      <c r="B13" s="11" t="inlineStr">
        <is>
          <t>(tambah firma)</t>
        </is>
      </c>
      <c r="C13" s="20" t="n">
        <v>0</v>
      </c>
      <c r="D13" s="21">
        <f>C13^2</f>
        <v/>
      </c>
      <c r="E13" s="12" t="inlineStr">
        <is>
          <t>Isi bila perlu</t>
        </is>
      </c>
    </row>
    <row r="14">
      <c r="B14" s="23" t="inlineStr">
        <is>
          <t>Total pangsa (cek: harus 100%)</t>
        </is>
      </c>
      <c r="C14" s="24">
        <f>SUM(C6:C13)</f>
        <v/>
      </c>
      <c r="D14" s="12" t="inlineStr">
        <is>
          <t>Selain 100 berarti ada sisa/kelebihan pangsa</t>
        </is>
      </c>
    </row>
    <row r="15">
      <c r="B15" s="25" t="inlineStr">
        <is>
          <t>HHI = Σ si²</t>
        </is>
      </c>
      <c r="C15" s="16">
        <f>SUM(D6:D13)</f>
        <v/>
      </c>
      <c r="D15" s="12" t="inlineStr">
        <is>
          <t>Skala 0–10.000; monopoli murni = 10.000</t>
        </is>
      </c>
    </row>
    <row r="16">
      <c r="B16" s="5" t="inlineStr">
        <is>
          <t>Jumlah firma aktif (s&gt;0)</t>
        </is>
      </c>
      <c r="C16" s="26">
        <f>COUNTIF(C6:C13,"&gt;0")</f>
        <v/>
      </c>
      <c r="D16" s="12" t="inlineStr">
        <is>
          <t>Firma dengan pangsa &gt; 0</t>
        </is>
      </c>
    </row>
    <row r="17">
      <c r="B17" s="5" t="inlineStr">
        <is>
          <t>HHI jika pangsa merata</t>
        </is>
      </c>
      <c r="C17" s="15">
        <f>10000/C16</f>
        <v/>
      </c>
      <c r="D17" s="12" t="inlineStr">
        <is>
          <t>Pembanding: HHI minimum utk N firma = 10.000/N</t>
        </is>
      </c>
    </row>
    <row r="19">
      <c r="A19" s="3" t="inlineStr">
        <is>
          <t>Klasifikasi Konsentrasi (DOJ/FTC, dipakai KPPU sebagai rujukan)</t>
        </is>
      </c>
    </row>
    <row r="20">
      <c r="A20" s="3" t="inlineStr">
        <is>
          <t>Rentang HHI</t>
        </is>
      </c>
      <c r="B20" s="3" t="inlineStr">
        <is>
          <t>Kategori</t>
        </is>
      </c>
      <c r="D20" s="3" t="inlineStr">
        <is>
          <t>Implikasi merger</t>
        </is>
      </c>
    </row>
    <row r="21">
      <c r="A21" s="5" t="inlineStr">
        <is>
          <t>&lt; 1.500</t>
        </is>
      </c>
      <c r="B21" s="11" t="inlineStr">
        <is>
          <t>Tidak terkonsentrasi (unconcentrated)</t>
        </is>
      </c>
      <c r="D21" s="12" t="inlineStr">
        <is>
          <t>Merger umumnya tak bermasalah</t>
        </is>
      </c>
    </row>
    <row r="22">
      <c r="A22" s="5" t="inlineStr">
        <is>
          <t>1.500–2.500</t>
        </is>
      </c>
      <c r="B22" s="11" t="inlineStr">
        <is>
          <t>Moderat terkonsentrasi</t>
        </is>
      </c>
      <c r="D22" s="12" t="inlineStr">
        <is>
          <t>Merger yang menaikkan HHI &gt;100 poin menjadi perhatian</t>
        </is>
      </c>
    </row>
    <row r="23">
      <c r="A23" s="5" t="inlineStr">
        <is>
          <t>&gt; 2.500</t>
        </is>
      </c>
      <c r="B23" s="11" t="inlineStr">
        <is>
          <t>Tinggi terkonsentrasi (highly)</t>
        </is>
      </c>
      <c r="D23" s="12" t="inlineStr">
        <is>
          <t>Merger yang menaikkan HHI &gt;200 poin dianggap membahayakan</t>
        </is>
      </c>
    </row>
    <row r="25">
      <c r="A25" s="25" t="inlineStr">
        <is>
          <t>Klasifikasi pasar (otomatis):</t>
        </is>
      </c>
      <c r="C25" s="27">
        <f>IF(C15&lt;1500,"TIDAK TERKONSENTRASI (unconcentrated) — kompetitif",IF(C15&lt;2500,"MODERAT TERKONSENTRASI — perhatian merger","TINGGI TERKONSENTRASI (highly) — power market besar"))</f>
        <v/>
      </c>
    </row>
    <row r="27">
      <c r="A27" s="3" t="inlineStr">
        <is>
          <t>Hubungan HHI ↔ Lerner (insight teori)</t>
        </is>
      </c>
    </row>
    <row r="28" ht="48" customHeight="1">
      <c r="A28" s="9" t="inlineStr">
        <is>
          <t>Pada oligopoli Cournot dengan N firma produk homogen dan MC konstan, berlaku: L_industri = HHI / 10.000. Jadi HHI 2.500 menyiratkan Lerner industri ≈ 0,25 (markup ±25% di atas MC). Hubungan ini menjembatani dua metrik market power: konsentrasi (struktural) dan markup (perilaku harga).</t>
        </is>
      </c>
    </row>
    <row r="29">
      <c r="A29" s="23" t="inlineStr">
        <is>
          <t>Lerner industri implisit</t>
        </is>
      </c>
      <c r="C29" s="17">
        <f>C15/10000</f>
        <v/>
      </c>
      <c r="D29" s="12" t="inlineStr">
        <is>
          <t>HHI/10.000 (asumsi Cournot simetris)</t>
        </is>
      </c>
    </row>
  </sheetData>
  <mergeCells count="15">
    <mergeCell ref="D20:E20"/>
    <mergeCell ref="B21:C21"/>
    <mergeCell ref="A27:E27"/>
    <mergeCell ref="D21:E21"/>
    <mergeCell ref="A25:B25"/>
    <mergeCell ref="B20:C20"/>
    <mergeCell ref="A28:E28"/>
    <mergeCell ref="A19:E19"/>
    <mergeCell ref="B23:C23"/>
    <mergeCell ref="D23:E23"/>
    <mergeCell ref="B22:C22"/>
    <mergeCell ref="A1:E1"/>
    <mergeCell ref="D22:E22"/>
    <mergeCell ref="C25:E25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695C"/>
    <outlinePr summaryBelow="1" summaryRight="1"/>
    <pageSetUpPr/>
  </sheetPr>
  <dimension ref="A1:E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28" customHeight="1">
      <c r="A1" s="1" t="inlineStr">
        <is>
          <t>Komparasi 4 Struktur Pasar</t>
        </is>
      </c>
    </row>
    <row r="3" ht="32" customHeight="1">
      <c r="A3" s="9" t="inlineStr">
        <is>
          <t>Tabel ringkas untuk membandingkan empat struktur pasar klasik. Hanya sel hasil kunci yang memakai formula; sel narasi adalah teks statis.</t>
        </is>
      </c>
    </row>
    <row r="5">
      <c r="A5" s="3" t="inlineStr">
        <is>
          <t>Atribut</t>
        </is>
      </c>
      <c r="B5" s="3" t="inlineStr">
        <is>
          <t>Persaingan Sempurna</t>
        </is>
      </c>
      <c r="C5" s="3" t="inlineStr">
        <is>
          <t>Monopolistik</t>
        </is>
      </c>
      <c r="D5" s="3" t="inlineStr">
        <is>
          <t>Oligopoli</t>
        </is>
      </c>
      <c r="E5" s="3" t="inlineStr">
        <is>
          <t>Monopoli</t>
        </is>
      </c>
    </row>
    <row r="6" ht="30" customHeight="1">
      <c r="A6" s="5" t="inlineStr">
        <is>
          <t>Jumlah penjual</t>
        </is>
      </c>
      <c r="B6" s="28" t="inlineStr">
        <is>
          <t>Sangat banyak</t>
        </is>
      </c>
      <c r="C6" s="28" t="inlineStr">
        <is>
          <t>Banyak</t>
        </is>
      </c>
      <c r="D6" s="28" t="inlineStr">
        <is>
          <t>Sedikit (2–10)</t>
        </is>
      </c>
      <c r="E6" s="28" t="inlineStr">
        <is>
          <t>Satu</t>
        </is>
      </c>
    </row>
    <row r="7" ht="30" customHeight="1">
      <c r="A7" s="5" t="inlineStr">
        <is>
          <t>Produk</t>
        </is>
      </c>
      <c r="B7" s="29" t="inlineStr">
        <is>
          <t>Homogen (identik)</t>
        </is>
      </c>
      <c r="C7" s="29" t="inlineStr">
        <is>
          <t>Ter diferensiasi</t>
        </is>
      </c>
      <c r="D7" s="29" t="inlineStr">
        <is>
          <t>Homogen atau beda</t>
        </is>
      </c>
      <c r="E7" s="29" t="inlineStr">
        <is>
          <t>Unik, tanpa subtitusi</t>
        </is>
      </c>
    </row>
    <row r="8" ht="30" customHeight="1">
      <c r="A8" s="5" t="inlineStr">
        <is>
          <t>Hambatan masuk/keluar</t>
        </is>
      </c>
      <c r="B8" s="28" t="inlineStr">
        <is>
          <t>Tidak ada</t>
        </is>
      </c>
      <c r="C8" s="28" t="inlineStr">
        <is>
          <t>Rendah</t>
        </is>
      </c>
      <c r="D8" s="28" t="inlineStr">
        <is>
          <t>Tinggi</t>
        </is>
      </c>
      <c r="E8" s="28" t="inlineStr">
        <is>
          <t>Sangat tinggi</t>
        </is>
      </c>
    </row>
    <row r="9" ht="30" customHeight="1">
      <c r="A9" s="5" t="inlineStr">
        <is>
          <t>Kekuatan harga</t>
        </is>
      </c>
      <c r="B9" s="29" t="inlineStr">
        <is>
          <t>Tidak ada (price taker)</t>
        </is>
      </c>
      <c r="C9" s="29" t="inlineStr">
        <is>
          <t>Sedikit</t>
        </is>
      </c>
      <c r="D9" s="29" t="inlineStr">
        <is>
          <t>Cukup besar</t>
        </is>
      </c>
      <c r="E9" s="29" t="inlineStr">
        <is>
          <t>Penuh (price maker)</t>
        </is>
      </c>
    </row>
    <row r="10" ht="30" customHeight="1">
      <c r="A10" s="5" t="inlineStr">
        <is>
          <t>P vs MC</t>
        </is>
      </c>
      <c r="B10" s="28" t="inlineStr">
        <is>
          <t>P = MC</t>
        </is>
      </c>
      <c r="C10" s="28" t="inlineStr">
        <is>
          <t>P &gt; MC (kecil)</t>
        </is>
      </c>
      <c r="D10" s="28" t="inlineStr">
        <is>
          <t>P &gt; MC</t>
        </is>
      </c>
      <c r="E10" s="28" t="inlineStr">
        <is>
          <t>P &gt;&gt; MC</t>
        </is>
      </c>
    </row>
    <row r="11" ht="30" customHeight="1">
      <c r="A11" s="5" t="inlineStr">
        <is>
          <t>Profit panjang run</t>
        </is>
      </c>
      <c r="B11" s="29" t="inlineStr">
        <is>
          <t>Nol (normal)</t>
        </is>
      </c>
      <c r="C11" s="29" t="inlineStr">
        <is>
          <t>Nol (normal)</t>
        </is>
      </c>
      <c r="D11" s="29" t="inlineStr">
        <is>
          <t>Positif (abnormal)</t>
        </is>
      </c>
      <c r="E11" s="29" t="inlineStr">
        <is>
          <t>Positif maksimum</t>
        </is>
      </c>
    </row>
    <row r="12" ht="30" customHeight="1">
      <c r="A12" s="5" t="inlineStr">
        <is>
          <t>Lerner Index (tipikal)</t>
        </is>
      </c>
      <c r="B12" s="28" t="inlineStr">
        <is>
          <t>0</t>
        </is>
      </c>
      <c r="C12" s="28" t="inlineStr">
        <is>
          <t>0,05–0,20</t>
        </is>
      </c>
      <c r="D12" s="28" t="inlineStr">
        <is>
          <t>0,20–0,50</t>
        </is>
      </c>
      <c r="E12" s="28" t="inlineStr">
        <is>
          <t>0,50–1,00</t>
        </is>
      </c>
    </row>
    <row r="13" ht="30" customHeight="1">
      <c r="A13" s="5" t="inlineStr">
        <is>
          <t>HHI (tipikal)</t>
        </is>
      </c>
      <c r="B13" s="29" t="inlineStr">
        <is>
          <t>&lt; 100</t>
        </is>
      </c>
      <c r="C13" s="29" t="inlineStr">
        <is>
          <t>100–1.500</t>
        </is>
      </c>
      <c r="D13" s="29" t="inlineStr">
        <is>
          <t>1.500–10.000</t>
        </is>
      </c>
      <c r="E13" s="29" t="inlineStr">
        <is>
          <t>10.000</t>
        </is>
      </c>
    </row>
    <row r="14" ht="30" customHeight="1">
      <c r="A14" s="5" t="inlineStr">
        <is>
          <t>Contoh Indonesia</t>
        </is>
      </c>
      <c r="B14" s="28" t="inlineStr">
        <is>
          <t>Pasar beras, jagung</t>
        </is>
      </c>
      <c r="C14" s="28" t="inlineStr">
        <is>
          <t>Restoran, sabun mandi</t>
        </is>
      </c>
      <c r="D14" s="28" t="inlineStr">
        <is>
          <t>Telco, semen, air mineral</t>
        </is>
      </c>
      <c r="E14" s="28" t="inlineStr">
        <is>
          <t>PLN listrik, PT KAI</t>
        </is>
      </c>
    </row>
    <row r="15" ht="30" customHeight="1">
      <c r="A15" s="5" t="inlineStr">
        <is>
          <t>Model harga</t>
        </is>
      </c>
      <c r="B15" s="29" t="inlineStr">
        <is>
          <t>P = MR = MC</t>
        </is>
      </c>
      <c r="C15" s="29" t="inlineStr">
        <is>
          <t>MR = MC, P di kurva D</t>
        </is>
      </c>
      <c r="D15" s="29" t="inlineStr">
        <is>
          <t>Cournot/Bertrand/kartel</t>
        </is>
      </c>
      <c r="E15" s="29" t="inlineStr">
        <is>
          <t>MR = MC (MR &lt; P)</t>
        </is>
      </c>
    </row>
    <row r="16" ht="30" customHeight="1">
      <c r="A16" s="5" t="inlineStr">
        <is>
          <t>Effisiensi</t>
        </is>
      </c>
      <c r="B16" s="28" t="inlineStr">
        <is>
          <t>Pareto efisien</t>
        </is>
      </c>
      <c r="C16" s="28" t="inlineStr">
        <is>
          <t>Sedikit inefisien</t>
        </is>
      </c>
      <c r="D16" s="28" t="inlineStr">
        <is>
          <t>Inefisien (DWL)</t>
        </is>
      </c>
      <c r="E16" s="28" t="inlineStr">
        <is>
          <t>Paling inefisien (DWL besar)</t>
        </is>
      </c>
    </row>
    <row r="19">
      <c r="A19" s="3" t="inlineStr">
        <is>
          <t>Cara Memilih Model: dua pertanyaan diagnostik</t>
        </is>
      </c>
    </row>
    <row r="20" ht="110" customHeight="1">
      <c r="A20" s="2" t="inlineStr">
        <is>
          <t>Pertanyaan 1 — Berapa jumlah pesaing signifikan?
  • 1 pesaing → MONOPOLI. • 2–10 → OLIGOPOLI. • Banyak (&gt;~20) → persaingan sempurna atau monopolistik.
Pertanyaan 2 — Apakah produknya terdiferensiasi (ada branding, kualitas, lokasi)?
  • Tidak (homogen) → PERSAINGAN SEMPURNA bila banyak penjual, OLIGOPOLI (Cournot) bila sedikit.
  • Ya (terdiferensiasi) → MONOPOLISTIK bila banyak penjual, OLIGOPOLI berdiferensiasi bila sedikit.</t>
        </is>
      </c>
    </row>
    <row r="21"/>
    <row r="22"/>
    <row r="23"/>
  </sheetData>
  <mergeCells count="4">
    <mergeCell ref="A19:E19"/>
    <mergeCell ref="A1:E1"/>
    <mergeCell ref="A20:E23"/>
    <mergeCell ref="A3:E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827717"/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  <col width="55" customWidth="1" min="4" max="4"/>
  </cols>
  <sheetData>
    <row r="1" ht="28" customHeight="1">
      <c r="A1" s="1" t="inlineStr">
        <is>
          <t>Kesalahan Umum Analisis Struktur Pasar</t>
        </is>
      </c>
    </row>
    <row r="3">
      <c r="A3" s="30" t="inlineStr">
        <is>
          <t>1.</t>
        </is>
      </c>
      <c r="B3" s="31" t="inlineStr">
        <is>
          <t>Menganggap Lerner = profit margin akuntansi</t>
        </is>
      </c>
    </row>
    <row r="4" ht="40" customHeight="1">
      <c r="B4" s="32" t="inlineStr">
        <is>
          <t>Diagnosis:</t>
        </is>
      </c>
      <c r="C4" s="33" t="inlineStr">
        <is>
          <t>Lerner mengukur markup di atas biaya marjinal (P-MC)/P, bukan margin laba bersih (laba/pendapatan). Perusahaan bisa ber-Lerner tinggi tetapi bersih rendah bila biaya tetap besar.</t>
        </is>
      </c>
    </row>
    <row r="5" ht="40" customHeight="1">
      <c r="B5" s="34" t="inlineStr">
        <is>
          <t>Verifikasi:</t>
        </is>
      </c>
      <c r="C5" s="33" t="inlineStr">
        <is>
          <t>Hitung dari P dan MC, bukan dari laporan laba-rugi. Lerner &gt; 0,5 mengindikasikan market power kuat.</t>
        </is>
      </c>
    </row>
    <row r="6">
      <c r="A6" s="30" t="inlineStr">
        <is>
          <t>2.</t>
        </is>
      </c>
      <c r="B6" s="31" t="inlineStr">
        <is>
          <t>Mengira HHI = jumlah pangsa pasar</t>
        </is>
      </c>
    </row>
    <row r="7" ht="40" customHeight="1">
      <c r="B7" s="32" t="inlineStr">
        <is>
          <t>Diagnosis:</t>
        </is>
      </c>
      <c r="C7" s="33" t="inlineStr">
        <is>
          <t>HHI adalah jumlah pangsa dikuadratkan; HHI 1.500 bukan berarti total pangsa 1.500%. Total pangsa selalu 100; HHI mengukur konsentrasi (pembagian tidak merata).</t>
        </is>
      </c>
    </row>
    <row r="8" ht="40" customHeight="1">
      <c r="B8" s="34" t="inlineStr">
        <is>
          <t>Verifikasi:</t>
        </is>
      </c>
      <c r="C8" s="33" t="inlineStr">
        <is>
          <t>Selalu kuadratkan dulu tiap si sebelum dijumlahkan. Verifikasi: jika 1 firma 100%, HHI harus 10.000.</t>
        </is>
      </c>
    </row>
    <row r="9">
      <c r="A9" s="30" t="inlineStr">
        <is>
          <t>3.</t>
        </is>
      </c>
      <c r="B9" s="31" t="inlineStr">
        <is>
          <t>Pakai P* monopoli untuk oligopoli tanpa konfirmasi kolusi</t>
        </is>
      </c>
    </row>
    <row r="10" ht="40" customHeight="1">
      <c r="B10" s="32" t="inlineStr">
        <is>
          <t>Diagnosis:</t>
        </is>
      </c>
      <c r="C10" s="33" t="inlineStr">
        <is>
          <t>Harga monopoli hanya tercapai bila firma berkolusi (kartel). Cournot-Nash menghasilkan Q lebih tinggi dan P lebih rendah daripada monopoli — tidak ada alasan memakai harga kartel untuk pasar kompetitif.</t>
        </is>
      </c>
    </row>
    <row r="11" ht="40" customHeight="1">
      <c r="B11" s="34" t="inlineStr">
        <is>
          <t>Verifikasi:</t>
        </is>
      </c>
      <c r="C11" s="33" t="inlineStr">
        <is>
          <t>Hitung Q Cournot dan Q monopoli; bandingkan. Bila P pasarobservasi ≈ P monopoli, curigai kolusi.</t>
        </is>
      </c>
    </row>
    <row r="12">
      <c r="A12" s="30" t="inlineStr">
        <is>
          <t>4.</t>
        </is>
      </c>
      <c r="B12" s="31" t="inlineStr">
        <is>
          <t>Lupa syarat Q* ≥ 0 (larangan output negatif)</t>
        </is>
      </c>
    </row>
    <row r="13" ht="40" customHeight="1">
      <c r="B13" s="32" t="inlineStr">
        <is>
          <t>Diagnosis:</t>
        </is>
      </c>
      <c r="C13" s="33" t="inlineStr">
        <is>
          <t>Bila c &gt; a (biaya marjinal melebihi choke price), formula (a-c)/(2b) menghasilkan Q* negatif yang tak masuk akal. Firma tidak memproduksi; Q* = 0.</t>
        </is>
      </c>
    </row>
    <row r="14" ht="40" customHeight="1">
      <c r="B14" s="34" t="inlineStr">
        <is>
          <t>Verifikasi:</t>
        </is>
      </c>
      <c r="C14" s="33" t="inlineStr">
        <is>
          <t>Tambah guard: Q* = MAX(0, (a-c)/(2b)). Bila MR &lt; MC bahkan di Q=0, firma keluar pasar.</t>
        </is>
      </c>
    </row>
    <row r="15">
      <c r="A15" s="30" t="inlineStr">
        <is>
          <t>5.</t>
        </is>
      </c>
      <c r="B15" s="31" t="inlineStr">
        <is>
          <t>Mencampur kurva MR dengan kurva permintaan</t>
        </is>
      </c>
    </row>
    <row r="16" ht="40" customHeight="1">
      <c r="B16" s="32" t="inlineStr">
        <is>
          <t>Diagnosis:</t>
        </is>
      </c>
      <c r="C16" s="33" t="inlineStr">
        <is>
          <t>Kurva MR punya slope dua kali lipat permintaan (untuk linear). Memproduksi di perpotongan kurva D dengan MC bukan optimum monopolis — itu justru kondisi persaingan sempurna.</t>
        </is>
      </c>
    </row>
    <row r="17" ht="40" customHeight="1">
      <c r="B17" s="34" t="inlineStr">
        <is>
          <t>Verifikasi:</t>
        </is>
      </c>
      <c r="C17" s="33" t="inlineStr">
        <is>
          <t>Selalu turunkan MR dari TR: MR = d(TR)/dQ. Untuk linear P=a-bQ, MR = a-2bQ.</t>
        </is>
      </c>
    </row>
  </sheetData>
  <mergeCells count="16">
    <mergeCell ref="A1:D1"/>
    <mergeCell ref="B3:D3"/>
    <mergeCell ref="C7:D7"/>
    <mergeCell ref="C10:D10"/>
    <mergeCell ref="B15:D15"/>
    <mergeCell ref="C16:D16"/>
    <mergeCell ref="C11:D11"/>
    <mergeCell ref="C5:D5"/>
    <mergeCell ref="B9:D9"/>
    <mergeCell ref="C14:D14"/>
    <mergeCell ref="C13:D13"/>
    <mergeCell ref="B12:D12"/>
    <mergeCell ref="C17:D17"/>
    <mergeCell ref="B6:D6"/>
    <mergeCell ref="C8:D8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2026-07-18T08:07:00Z</dcterms:created>
  <dcterms:modified xmlns:dcterms="http://purl.org/dc/terms/" xmlns:xsi="http://www.w3.org/2001/XMLSchema-instance" xsi:type="dcterms:W3CDTF">2026-07-18T08:07:00Z</dcterms:modified>
</cp:coreProperties>
</file>