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ERHITUNGAN" sheetId="1" state="visible" r:id="rId1"/>
    <sheet xmlns:r="http://schemas.openxmlformats.org/officeDocument/2006/relationships" name="BACA_OUTPUT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b val="1"/>
      <sz val="10"/>
    </font>
    <font>
      <name val="Calibri"/>
      <sz val="10"/>
    </font>
  </fonts>
  <fills count="5">
    <fill>
      <patternFill/>
    </fill>
    <fill>
      <patternFill patternType="gray125"/>
    </fill>
    <fill>
      <patternFill patternType="solid">
        <fgColor rgb="00006B2D"/>
        <bgColor rgb="00006B2D"/>
      </patternFill>
    </fill>
    <fill>
      <patternFill patternType="solid">
        <fgColor rgb="0000C853"/>
        <bgColor rgb="0000C853"/>
      </patternFill>
    </fill>
    <fill>
      <patternFill patternType="solid">
        <fgColor rgb="00FFF9C4"/>
        <bgColor rgb="00FFF9C4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1" fillId="3" borderId="1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left" vertical="top" wrapText="1"/>
    </xf>
    <xf numFmtId="0" fontId="0" fillId="3" borderId="0" pivotButton="0" quotePrefix="0" xfId="0"/>
    <xf numFmtId="0" fontId="2" fillId="0" borderId="1" applyAlignment="1" pivotButton="0" quotePrefix="0" xfId="0">
      <alignment horizontal="left" vertical="top" wrapText="1"/>
    </xf>
    <xf numFmtId="0" fontId="0" fillId="4" borderId="0" pivotButton="0" quotePrefix="0" xfId="0"/>
    <xf numFmtId="0" fontId="2" fillId="4" borderId="1" applyAlignment="1" pivotButton="0" quotePrefix="0" xfId="0">
      <alignment horizontal="left" vertical="top" wrapText="1"/>
    </xf>
    <xf numFmtId="0" fontId="3" fillId="0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17"/>
  <sheetViews>
    <sheetView workbookViewId="0">
      <selection activeCell="A1" sqref="A1"/>
    </sheetView>
  </sheetViews>
  <sheetFormatPr baseColWidth="8" defaultRowHeight="15"/>
  <cols>
    <col width="14" customWidth="1" min="1" max="1"/>
    <col width="12" customWidth="1" min="2" max="2"/>
    <col width="12" customWidth="1" min="3" max="3"/>
    <col width="12" customWidth="1" min="4" max="4"/>
    <col width="12" customWidth="1" min="5" max="5"/>
  </cols>
  <sheetData>
    <row r="1" ht="30" customHeight="1">
      <c r="A1" s="1" t="inlineStr">
        <is>
          <t>Regresi Sederhana: b &amp; a manual</t>
        </is>
      </c>
      <c r="B1" s="2" t="n"/>
      <c r="C1" s="2" t="n"/>
      <c r="D1" s="2" t="n"/>
      <c r="E1" s="3" t="n"/>
    </row>
    <row r="2"/>
    <row r="3">
      <c r="A3" s="4" t="inlineStr">
        <is>
          <t>X (motivasi)</t>
        </is>
      </c>
      <c r="B3" s="4" t="inlineStr">
        <is>
          <t>Y (kinerja)</t>
        </is>
      </c>
      <c r="C3" s="4" t="inlineStr">
        <is>
          <t>X kali Y</t>
        </is>
      </c>
      <c r="D3" s="4" t="inlineStr">
        <is>
          <t>X kuadrat</t>
        </is>
      </c>
      <c r="E3" s="4" t="inlineStr">
        <is>
          <t>Prediksi Y</t>
        </is>
      </c>
    </row>
    <row r="4">
      <c r="A4" t="n">
        <v>2</v>
      </c>
      <c r="B4" t="n">
        <v>4</v>
      </c>
      <c r="C4">
        <f>A4*B4</f>
        <v/>
      </c>
      <c r="D4">
        <f>A4*A4</f>
        <v/>
      </c>
      <c r="E4">
        <f>$B$16+$B$15*A4</f>
        <v/>
      </c>
    </row>
    <row r="5">
      <c r="A5" t="n">
        <v>3</v>
      </c>
      <c r="B5" t="n">
        <v>5</v>
      </c>
      <c r="C5">
        <f>A5*B5</f>
        <v/>
      </c>
      <c r="D5">
        <f>A5*A5</f>
        <v/>
      </c>
      <c r="E5">
        <f>$B$16+$B$15*A5</f>
        <v/>
      </c>
    </row>
    <row r="6">
      <c r="A6" t="n">
        <v>4</v>
      </c>
      <c r="B6" t="n">
        <v>6</v>
      </c>
      <c r="C6">
        <f>A6*B6</f>
        <v/>
      </c>
      <c r="D6">
        <f>A6*A6</f>
        <v/>
      </c>
      <c r="E6">
        <f>$B$16+$B$15*A6</f>
        <v/>
      </c>
    </row>
    <row r="7">
      <c r="A7" t="n">
        <v>5</v>
      </c>
      <c r="B7" t="n">
        <v>8</v>
      </c>
      <c r="C7">
        <f>A7*B7</f>
        <v/>
      </c>
      <c r="D7">
        <f>A7*A7</f>
        <v/>
      </c>
      <c r="E7">
        <f>$B$16+$B$15*A7</f>
        <v/>
      </c>
    </row>
    <row r="8">
      <c r="A8" t="n">
        <v>6</v>
      </c>
      <c r="B8" t="n">
        <v>9</v>
      </c>
      <c r="C8">
        <f>A8*B8</f>
        <v/>
      </c>
      <c r="D8">
        <f>A8*A8</f>
        <v/>
      </c>
      <c r="E8">
        <f>$B$16+$B$15*A8</f>
        <v/>
      </c>
    </row>
    <row r="9">
      <c r="A9" s="5">
        <f>SUM(A4:A8)</f>
        <v/>
      </c>
      <c r="B9" s="6">
        <f>SUM(B4:B8)</f>
        <v/>
      </c>
      <c r="C9" s="6">
        <f>SUM(C4:C8)</f>
        <v/>
      </c>
      <c r="D9" s="6">
        <f>SUM(D4:D8)</f>
        <v/>
      </c>
    </row>
    <row r="10"/>
    <row r="11">
      <c r="A11" s="7" t="inlineStr">
        <is>
          <t>n</t>
        </is>
      </c>
      <c r="B11" t="n">
        <v>5</v>
      </c>
    </row>
    <row r="12">
      <c r="A12" s="7" t="inlineStr">
        <is>
          <t>rata X</t>
        </is>
      </c>
      <c r="B12">
        <f>A9/B11</f>
        <v/>
      </c>
    </row>
    <row r="13">
      <c r="A13" s="7" t="inlineStr">
        <is>
          <t>rata Y</t>
        </is>
      </c>
      <c r="B13">
        <f>B9/B11</f>
        <v/>
      </c>
    </row>
    <row r="14"/>
    <row r="15">
      <c r="A15" s="7" t="inlineStr">
        <is>
          <t>b = (nΣXY-ΣXΣY)/(nΣX²-(ΣX)²)</t>
        </is>
      </c>
      <c r="B15" s="6">
        <f>(B11*C9-A9*B9)/(B11*D9-A9*A9)</f>
        <v/>
      </c>
    </row>
    <row r="16">
      <c r="A16" s="7" t="inlineStr">
        <is>
          <t>a = rataY - b*rataX</t>
        </is>
      </c>
      <c r="B16" s="6">
        <f>B13-B15*B12</f>
        <v/>
      </c>
    </row>
    <row r="17">
      <c r="A17" s="7" t="inlineStr">
        <is>
          <t>Persamaan</t>
        </is>
      </c>
      <c r="B17" s="8">
        <f>"Y = "&amp;TEXT(B16,"0.0")&amp;" + "&amp;TEXT(B15,"0.0")&amp;" X"</f>
        <v/>
      </c>
    </row>
  </sheetData>
  <mergeCells count="1">
    <mergeCell ref="A1:E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11"/>
  <sheetViews>
    <sheetView workbookViewId="0">
      <selection activeCell="A1" sqref="A1"/>
    </sheetView>
  </sheetViews>
  <sheetFormatPr baseColWidth="8" defaultRowHeight="15"/>
  <cols>
    <col width="30" customWidth="1" min="1" max="1"/>
    <col width="30" customWidth="1" min="2" max="2"/>
  </cols>
  <sheetData>
    <row r="1" ht="30" customHeight="1">
      <c r="A1" s="1" t="inlineStr">
        <is>
          <t>Membaca Output SPSS</t>
        </is>
      </c>
      <c r="B1" s="3" t="n"/>
    </row>
    <row r="2"/>
    <row r="3">
      <c r="A3" s="4" t="inlineStr">
        <is>
          <t>Tabel / kolom</t>
        </is>
      </c>
      <c r="B3" s="4" t="inlineStr">
        <is>
          <t>Arti</t>
        </is>
      </c>
    </row>
    <row r="4">
      <c r="A4" s="9" t="inlineStr">
        <is>
          <t>Coefficients - B (Constant)</t>
        </is>
      </c>
      <c r="B4" s="10" t="inlineStr">
        <is>
          <t>nilai a (intercept)</t>
        </is>
      </c>
    </row>
    <row r="5">
      <c r="A5" s="9" t="inlineStr">
        <is>
          <t>Coefficients - B (X)</t>
        </is>
      </c>
      <c r="B5" s="10" t="inlineStr">
        <is>
          <t>nilai b (slope)</t>
        </is>
      </c>
    </row>
    <row r="6">
      <c r="A6" s="9" t="inlineStr">
        <is>
          <t>Coefficients - Sig.</t>
        </is>
      </c>
      <c r="B6" s="10" t="inlineStr">
        <is>
          <t>X signifikan jika &lt; 0,05</t>
        </is>
      </c>
    </row>
    <row r="7">
      <c r="A7" s="9" t="inlineStr">
        <is>
          <t>Model Summary - R</t>
        </is>
      </c>
      <c r="B7" s="10" t="inlineStr">
        <is>
          <t>kekuatan hubungan</t>
        </is>
      </c>
    </row>
    <row r="8">
      <c r="A8" s="9" t="inlineStr">
        <is>
          <t>Model Summary - R Square</t>
        </is>
      </c>
      <c r="B8" s="10" t="inlineStr">
        <is>
          <t>% variasi Y dijelaskan X</t>
        </is>
      </c>
    </row>
    <row r="9">
      <c r="A9" s="9" t="inlineStr">
        <is>
          <t>ANOVA - Sig.</t>
        </is>
      </c>
      <c r="B9" s="10" t="inlineStr">
        <is>
          <t>kecocokan model (uji F)</t>
        </is>
      </c>
    </row>
    <row r="10"/>
    <row r="11">
      <c r="A11" s="7" t="inlineStr">
        <is>
          <t>Interpretasi: arah (tanda b) + besar (nilai b) + signifikansi (Sig&lt;0,05)</t>
        </is>
      </c>
      <c r="B11" s="3" t="n"/>
    </row>
  </sheetData>
  <mergeCells count="2">
    <mergeCell ref="A11:B11"/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stdsquare2-generator</dc:creator>
  <dcterms:created xmlns:dcterms="http://purl.org/dc/terms/" xmlns:xsi="http://www.w3.org/2001/XMLSchema-instance" xsi:type="dcterms:W3CDTF">2026-01-01T00:00:00Z</dcterms:created>
  <dcterms:modified xmlns:dcterms="http://purl.org/dc/terms/" xmlns:xsi="http://www.w3.org/2001/XMLSchema-instance" xsi:type="dcterms:W3CDTF">2026-06-14T10:31:34Z</dcterms:modified>
  <cp:lastModifiedBy>stdsquare2-generator</cp:lastModifiedBy>
</cp:coreProperties>
</file>