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F" sheetId="1" state="visible" r:id="rId1"/>
    <sheet xmlns:r="http://schemas.openxmlformats.org/officeDocument/2006/relationships" name="KEPUTUSAN" sheetId="2" state="visible" r:id="rId2"/>
    <sheet xmlns:r="http://schemas.openxmlformats.org/officeDocument/2006/relationships" name="EKSPERIMEN" sheetId="3" state="visible" r:id="rId3"/>
    <sheet xmlns:r="http://schemas.openxmlformats.org/officeDocument/2006/relationships" name="SMARTP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8" customWidth="1" min="3" max="3"/>
  </cols>
  <sheetData>
    <row r="1" ht="30" customHeight="1">
      <c r="A1" s="1" t="inlineStr">
        <is>
          <t>Uji Mediasi PLS: VAF = (a*b) / ((a*b)+c')</t>
        </is>
      </c>
      <c r="B1" s="2" t="n"/>
      <c r="C1" s="3" t="n"/>
    </row>
    <row r="2"/>
    <row r="3">
      <c r="A3" s="4" t="inlineStr">
        <is>
          <t>Koefisien jalur (output SmartPLS)</t>
        </is>
      </c>
      <c r="B3" s="4" t="inlineStr">
        <is>
          <t>Nilai</t>
        </is>
      </c>
    </row>
    <row r="4">
      <c r="A4" s="5" t="inlineStr">
        <is>
          <t>a = jalur X -&gt; M</t>
        </is>
      </c>
      <c r="B4" t="n">
        <v>0.5</v>
      </c>
    </row>
    <row r="5">
      <c r="A5" s="5" t="inlineStr">
        <is>
          <t>b = jalur M -&gt; Y</t>
        </is>
      </c>
      <c r="B5" t="n">
        <v>0.6</v>
      </c>
    </row>
    <row r="6">
      <c r="A6" s="5" t="inlineStr">
        <is>
          <t>c' = jalur langsung X -&gt; Y</t>
        </is>
      </c>
      <c r="B6" t="n">
        <v>0.2</v>
      </c>
    </row>
    <row r="7"/>
    <row r="8">
      <c r="A8" s="5" t="inlineStr">
        <is>
          <t>Pengaruh TIDAK LANGSUNG = a*b</t>
        </is>
      </c>
      <c r="B8" s="6">
        <f>B4*B5</f>
        <v/>
      </c>
    </row>
    <row r="9">
      <c r="A9" s="5" t="inlineStr">
        <is>
          <t>Pengaruh LANGSUNG = c'</t>
        </is>
      </c>
      <c r="B9">
        <f>B6</f>
        <v/>
      </c>
    </row>
    <row r="10">
      <c r="A10" s="5" t="inlineStr">
        <is>
          <t>Pengaruh TOTAL = (a*b)+c'</t>
        </is>
      </c>
      <c r="B10" s="6">
        <f>B8+B9</f>
        <v/>
      </c>
    </row>
    <row r="11">
      <c r="A11" s="5" t="inlineStr">
        <is>
          <t>VAF = (a*b) / total</t>
        </is>
      </c>
      <c r="B11" s="7">
        <f>B8/B10</f>
        <v/>
      </c>
    </row>
    <row r="12">
      <c r="A12" s="5" t="inlineStr">
        <is>
          <t>VAF dalam persen</t>
        </is>
      </c>
      <c r="B12">
        <f>B11*100</f>
        <v/>
      </c>
    </row>
    <row r="13"/>
    <row r="14">
      <c r="A14" s="5" t="inlineStr">
        <is>
          <t>Klasifikasi (Hair 2022)</t>
        </is>
      </c>
      <c r="B14" s="7">
        <f>IF(B11&gt;0.8,"Mediasi PENUH",IF(B11&gt;=0.2,"Mediasi PARSIAL","Tidak ada mediasi"))</f>
        <v/>
      </c>
    </row>
    <row r="15"/>
    <row r="16">
      <c r="A16" s="5" t="inlineStr">
        <is>
          <t>Contoh: 0,50*0,60=0,30 ; total 0,30+0,20=0,50 ; VAF 0,30/0,50=0,60=60% -&gt; parsial</t>
        </is>
      </c>
      <c r="B16" s="2" t="n"/>
      <c r="C16" s="3" t="n"/>
    </row>
  </sheetData>
  <mergeCells count="2">
    <mergeCell ref="A1:C1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16" customWidth="1" min="1" max="1"/>
    <col width="40" customWidth="1" min="2" max="2"/>
    <col width="40" customWidth="1" min="3" max="3"/>
  </cols>
  <sheetData>
    <row r="1" ht="30" customHeight="1">
      <c r="A1" s="1" t="inlineStr">
        <is>
          <t>Alur Keputusan Mediasi (Zhao dkk. 2010)</t>
        </is>
      </c>
      <c r="B1" s="2" t="n"/>
      <c r="C1" s="3" t="n"/>
    </row>
    <row r="2"/>
    <row r="3">
      <c r="A3" s="4" t="inlineStr">
        <is>
          <t>Tahap</t>
        </is>
      </c>
      <c r="B3" s="4" t="inlineStr">
        <is>
          <t>Yang dicek</t>
        </is>
      </c>
      <c r="C3" s="4" t="inlineStr">
        <is>
          <t>Putusan</t>
        </is>
      </c>
    </row>
    <row r="4">
      <c r="A4" s="5" t="inlineStr">
        <is>
          <t>1. Signifikansi</t>
        </is>
      </c>
      <c r="B4" s="8" t="inlineStr">
        <is>
          <t>Bootstrapping a*b (Specific Indirect Effects)</t>
        </is>
      </c>
      <c r="C4" s="9" t="inlineStr">
        <is>
          <t>p&lt;0,05 / CI tdk memuat 0 -&gt; ADA mediasi; jika tidak -&gt; STOP, tdk ada mediasi</t>
        </is>
      </c>
    </row>
    <row r="5">
      <c r="A5" s="5" t="inlineStr">
        <is>
          <t>2. Kekuatan</t>
        </is>
      </c>
      <c r="B5" s="8" t="inlineStr">
        <is>
          <t>Hitung VAF (hanya jika tahap 1 lolos)</t>
        </is>
      </c>
      <c r="C5" s="9" t="inlineStr">
        <is>
          <t>VAF&gt;0,80 penuh; 0,20&lt;=VAF&lt;=0,80 parsial; VAF&lt;0,20 tidak ada/lemah</t>
        </is>
      </c>
    </row>
    <row r="6"/>
    <row r="7">
      <c r="A7" s="4" t="inlineStr">
        <is>
          <t>VAF</t>
        </is>
      </c>
      <c r="B7" s="4" t="inlineStr">
        <is>
          <t>Tafsir</t>
        </is>
      </c>
      <c r="C7" s="3" t="n"/>
    </row>
    <row r="8">
      <c r="A8" s="5" t="inlineStr">
        <is>
          <t>VAF &gt; 0,80</t>
        </is>
      </c>
      <c r="B8" s="8" t="inlineStr">
        <is>
          <t>Mediasi PENUH (full)</t>
        </is>
      </c>
      <c r="C8" s="3" t="n"/>
    </row>
    <row r="9">
      <c r="A9" s="5" t="inlineStr">
        <is>
          <t>0,20 &lt;= VAF &lt;= 0,80</t>
        </is>
      </c>
      <c r="B9" s="8" t="inlineStr">
        <is>
          <t>Mediasi PARSIAL (partial)</t>
        </is>
      </c>
      <c r="C9" s="3" t="n"/>
    </row>
    <row r="10">
      <c r="A10" s="5" t="inlineStr">
        <is>
          <t>VAF &lt; 0,20</t>
        </is>
      </c>
      <c r="B10" s="8" t="inlineStr">
        <is>
          <t>Tidak ada mediasi / sangat lemah</t>
        </is>
      </c>
      <c r="C10" s="3" t="n"/>
    </row>
    <row r="11">
      <c r="A11" s="10" t="inlineStr">
        <is>
          <t>Urutan wajib: signifikan DULU, baru VAF. Jangan dibalik.</t>
        </is>
      </c>
      <c r="B11" s="2" t="n"/>
      <c r="C11" s="3" t="n"/>
    </row>
  </sheetData>
  <mergeCells count="6">
    <mergeCell ref="A11:C11"/>
    <mergeCell ref="B7:C7"/>
    <mergeCell ref="A1:C1"/>
    <mergeCell ref="B10:C10"/>
    <mergeCell ref="B9:C9"/>
    <mergeCell ref="B8:C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24" customWidth="1" min="4" max="4"/>
    <col width="14" customWidth="1" min="5" max="5"/>
  </cols>
  <sheetData>
    <row r="1" ht="30" customHeight="1">
      <c r="A1" s="1" t="inlineStr">
        <is>
          <t>Eksperimen: ganti a, b, c' -&gt; VAF &amp; klasifikasi</t>
        </is>
      </c>
      <c r="B1" s="2" t="n"/>
      <c r="C1" s="2" t="n"/>
      <c r="D1" s="2" t="n"/>
      <c r="E1" s="3" t="n"/>
    </row>
    <row r="2"/>
    <row r="3">
      <c r="A3" s="4" t="inlineStr">
        <is>
          <t>a (X-&gt;M)</t>
        </is>
      </c>
      <c r="B3" s="4" t="inlineStr">
        <is>
          <t>b (M-&gt;Y)</t>
        </is>
      </c>
      <c r="C3" s="4" t="inlineStr">
        <is>
          <t>c' langsung</t>
        </is>
      </c>
      <c r="D3" s="4" t="inlineStr">
        <is>
          <t>VAF = a*b/((a*b)+c')</t>
        </is>
      </c>
      <c r="E3" s="4" t="inlineStr">
        <is>
          <t>Klasifikasi</t>
        </is>
      </c>
    </row>
    <row r="4">
      <c r="A4" t="n">
        <v>0.5</v>
      </c>
      <c r="B4" t="n">
        <v>0.6</v>
      </c>
      <c r="C4" t="n">
        <v>0.2</v>
      </c>
      <c r="D4" s="6">
        <f>(A4*B4)/((A4*B4)+C4)</f>
        <v/>
      </c>
      <c r="E4" s="7">
        <f>IF(D4&gt;0.8,"PENUH",IF(D4&gt;=0.2,"PARSIAL","tidak ada"))</f>
        <v/>
      </c>
    </row>
    <row r="5">
      <c r="A5" t="n">
        <v>0.5</v>
      </c>
      <c r="B5" t="n">
        <v>0.6</v>
      </c>
      <c r="C5" t="n">
        <v>0.02</v>
      </c>
      <c r="D5" s="6">
        <f>(A5*B5)/((A5*B5)+C5)</f>
        <v/>
      </c>
      <c r="E5" s="7">
        <f>IF(D5&gt;0.8,"PENUH",IF(D5&gt;=0.2,"PARSIAL","tidak ada"))</f>
        <v/>
      </c>
    </row>
    <row r="6">
      <c r="A6" t="n">
        <v>0.3</v>
      </c>
      <c r="B6" t="n">
        <v>0.2</v>
      </c>
      <c r="C6" t="n">
        <v>0.5</v>
      </c>
      <c r="D6" s="6">
        <f>(A6*B6)/((A6*B6)+C6)</f>
        <v/>
      </c>
      <c r="E6" s="7">
        <f>IF(D6&gt;0.8,"PENUH",IF(D6&gt;=0.2,"PARSIAL","tidak ada"))</f>
        <v/>
      </c>
    </row>
    <row r="7">
      <c r="A7" t="n">
        <v>0.7</v>
      </c>
      <c r="B7" t="n">
        <v>0.7</v>
      </c>
      <c r="C7" t="n">
        <v>0.1</v>
      </c>
      <c r="D7" s="6">
        <f>(A7*B7)/((A7*B7)+C7)</f>
        <v/>
      </c>
      <c r="E7" s="7">
        <f>IF(D7&gt;0.8,"PENUH",IF(D7&gt;=0.2,"PARSIAL","tidak ada"))</f>
        <v/>
      </c>
    </row>
    <row r="8"/>
    <row r="9">
      <c r="A9" s="5" t="inlineStr">
        <is>
          <t>Baris 1 = contoh artikel (VAF 0,60 parsial). Ubah A:C, kolom D &amp; E ikut.</t>
        </is>
      </c>
      <c r="B9" s="2" t="n"/>
      <c r="C9" s="2" t="n"/>
      <c r="D9" s="2" t="n"/>
      <c r="E9" s="3" t="n"/>
    </row>
  </sheetData>
  <mergeCells count="2">
    <mergeCell ref="A1:E1"/>
    <mergeCell ref="A9:E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52" customWidth="1" min="1" max="1"/>
    <col width="10" customWidth="1" min="2" max="2"/>
  </cols>
  <sheetData>
    <row r="1" ht="30" customHeight="1">
      <c r="A1" s="1" t="inlineStr">
        <is>
          <t>Langkah SmartPLS &amp; Kesalahan Umum</t>
        </is>
      </c>
      <c r="B1" s="3" t="n"/>
    </row>
    <row r="2"/>
    <row r="3">
      <c r="A3" s="9" t="inlineStr">
        <is>
          <t>1. Calculate -&gt; PLS Algorithm: dapat koefisien jalur a, b, c'</t>
        </is>
      </c>
      <c r="B3" s="3" t="n"/>
    </row>
    <row r="4">
      <c r="A4" s="9" t="inlineStr">
        <is>
          <t>2. Calculate -&gt; Bootstrapping (mis. 5000 subsamples)</t>
        </is>
      </c>
      <c r="B4" s="3" t="n"/>
    </row>
    <row r="5">
      <c r="A5" s="9" t="inlineStr">
        <is>
          <t>3. Tab Specific Indirect Effects: cek jalur X-&gt;M-&gt;Y signifikan?</t>
        </is>
      </c>
      <c r="B5" s="3" t="n"/>
    </row>
    <row r="6">
      <c r="A6" s="9" t="inlineStr">
        <is>
          <t>4. Tab Total Effects &amp; Indirect Effects: ambil angka</t>
        </is>
      </c>
      <c r="B6" s="3" t="n"/>
    </row>
    <row r="7">
      <c r="A7" s="9" t="inlineStr">
        <is>
          <t>5. VAF = Indirect / Total (hitung sendiri, SmartPLS tdk cetak)</t>
        </is>
      </c>
      <c r="B7" s="3" t="n"/>
    </row>
    <row r="8">
      <c r="A8" s="9" t="inlineStr">
        <is>
          <t>6. Cocokkan VAF dgn tabel klasifikasi -&gt; penuh/parsial/tidak</t>
        </is>
      </c>
      <c r="B8" s="3" t="n"/>
    </row>
    <row r="9"/>
    <row r="10">
      <c r="A10" s="11" t="inlineStr">
        <is>
          <t>JANGAN pakai Sobel di PLS (langgar asumsi normalitas).</t>
        </is>
      </c>
      <c r="B10" s="3" t="n"/>
    </row>
    <row r="11">
      <c r="A11" s="11" t="inlineStr">
        <is>
          <t>JANGAN hitung VAF jika a*b belum signifikan.</t>
        </is>
      </c>
      <c r="B11" s="3" t="n"/>
    </row>
    <row r="12">
      <c r="A12" s="11" t="inlineStr">
        <is>
          <t>Pengaruh tidak langsung = a*b (KALI), bukan a+b.</t>
        </is>
      </c>
      <c r="B12" s="3" t="n"/>
    </row>
    <row r="13">
      <c r="A13" s="11" t="inlineStr">
        <is>
          <t>Penyebut VAF = (a*b)+c' (TOTAL), bukan c' saja.</t>
        </is>
      </c>
      <c r="B13" s="3" t="n"/>
    </row>
  </sheetData>
  <mergeCells count="11">
    <mergeCell ref="A4:B4"/>
    <mergeCell ref="A7:B7"/>
    <mergeCell ref="A11:B11"/>
    <mergeCell ref="A10:B10"/>
    <mergeCell ref="A5:B5"/>
    <mergeCell ref="A13:B13"/>
    <mergeCell ref="A1:B1"/>
    <mergeCell ref="A8:B8"/>
    <mergeCell ref="A3:B3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