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GNIFIKANSI" sheetId="1" state="visible" r:id="rId1"/>
    <sheet xmlns:r="http://schemas.openxmlformats.org/officeDocument/2006/relationships" name="CONF_INTERVAL" sheetId="2" state="visible" r:id="rId2"/>
    <sheet xmlns:r="http://schemas.openxmlformats.org/officeDocument/2006/relationships" name="ILUSTRASI_RESAMPLING" sheetId="3" state="visible" r:id="rId3"/>
    <sheet xmlns:r="http://schemas.openxmlformats.org/officeDocument/2006/relationships" name="SMARTPLS_NOT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2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8" customWidth="1" min="3" max="3"/>
  </cols>
  <sheetData>
    <row r="1" ht="30" customHeight="1">
      <c r="A1" s="1" t="inlineStr">
        <is>
          <t>Signifikansi Jalur PLS: t = beta / SE_boot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</row>
    <row r="4">
      <c r="A4" s="5" t="inlineStr">
        <is>
          <t>beta = koefisien jalur (sampel asli)</t>
        </is>
      </c>
      <c r="B4" t="n">
        <v>0.4</v>
      </c>
    </row>
    <row r="5">
      <c r="A5" s="5" t="inlineStr">
        <is>
          <t>SE_boot = std error bootstrap</t>
        </is>
      </c>
      <c r="B5" t="n">
        <v>0.1</v>
      </c>
    </row>
    <row r="6"/>
    <row r="7">
      <c r="A7" s="5" t="inlineStr">
        <is>
          <t>t = beta / SE_boot</t>
        </is>
      </c>
      <c r="B7" s="6">
        <f>B4/B5</f>
        <v/>
      </c>
    </row>
    <row r="8"/>
    <row r="9">
      <c r="A9" s="5" t="inlineStr">
        <is>
          <t>t-kritis 5% satu arah (1,645)</t>
        </is>
      </c>
      <c r="B9" t="n">
        <v>1.645</v>
      </c>
    </row>
    <row r="10">
      <c r="A10" s="5" t="inlineStr">
        <is>
          <t>t-kritis 5% dua arah (1,96)</t>
        </is>
      </c>
      <c r="B10" t="n">
        <v>1.96</v>
      </c>
    </row>
    <row r="11">
      <c r="A11" s="5" t="inlineStr">
        <is>
          <t>t-kritis 1% dua arah (2,576)</t>
        </is>
      </c>
      <c r="B11" t="n">
        <v>2.576</v>
      </c>
    </row>
    <row r="12"/>
    <row r="13">
      <c r="A13" s="5" t="inlineStr">
        <is>
          <t>Signifikan 5% dua arah?</t>
        </is>
      </c>
      <c r="B13" s="7">
        <f>IF(ABS(B7)&gt;B10,"YA signifikan","tidak")</f>
        <v/>
      </c>
    </row>
    <row r="14">
      <c r="A14" s="5" t="inlineStr">
        <is>
          <t>Signifikan 1% dua arah?</t>
        </is>
      </c>
      <c r="B14" s="7">
        <f>IF(ABS(B7)&gt;B11,"YA signifikan","tidak")</f>
        <v/>
      </c>
    </row>
    <row r="15"/>
    <row r="16">
      <c r="A16" s="5" t="inlineStr">
        <is>
          <t>Contoh Kepuasan -&gt; Loyalitas: beta=0,40 ; SE=0,10 ; t=4,0 &gt; 2,576</t>
        </is>
      </c>
      <c r="B16" s="2" t="n"/>
      <c r="C16" s="3" t="n"/>
    </row>
  </sheetData>
  <mergeCells count="2">
    <mergeCell ref="A1:C1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8" customWidth="1" min="3" max="3"/>
  </cols>
  <sheetData>
    <row r="1" ht="30" customHeight="1">
      <c r="A1" s="1" t="inlineStr">
        <is>
          <t>Confidence Interval 95% (beta +/- 1,96 * SE)</t>
        </is>
      </c>
      <c r="B1" s="2" t="n"/>
      <c r="C1" s="3" t="n"/>
    </row>
    <row r="2"/>
    <row r="3">
      <c r="A3" s="4" t="inlineStr">
        <is>
          <t>Komponen</t>
        </is>
      </c>
      <c r="B3" s="4" t="inlineStr">
        <is>
          <t>Nilai</t>
        </is>
      </c>
    </row>
    <row r="4">
      <c r="A4" s="5" t="inlineStr">
        <is>
          <t>beta (sampel asli)</t>
        </is>
      </c>
      <c r="B4">
        <f>SIGNIFIKANSI!B4</f>
        <v/>
      </c>
    </row>
    <row r="5">
      <c r="A5" s="5" t="inlineStr">
        <is>
          <t>SE_boot</t>
        </is>
      </c>
      <c r="B5">
        <f>SIGNIFIKANSI!B5</f>
        <v/>
      </c>
    </row>
    <row r="6">
      <c r="A6" s="5" t="inlineStr">
        <is>
          <t>z 95% (1,96)</t>
        </is>
      </c>
      <c r="B6" t="n">
        <v>1.96</v>
      </c>
    </row>
    <row r="7"/>
    <row r="8">
      <c r="A8" s="5" t="inlineStr">
        <is>
          <t>Batas BAWAH = beta - 1,96*SE</t>
        </is>
      </c>
      <c r="B8" s="7">
        <f>B4-B6*B5</f>
        <v/>
      </c>
    </row>
    <row r="9">
      <c r="A9" s="5" t="inlineStr">
        <is>
          <t>Batas ATAS = beta + 1,96*SE</t>
        </is>
      </c>
      <c r="B9" s="7">
        <f>B4+B6*B5</f>
        <v/>
      </c>
    </row>
    <row r="10"/>
    <row r="11">
      <c r="A11" s="5" t="inlineStr">
        <is>
          <t>Interval memuat 0?</t>
        </is>
      </c>
      <c r="B11" s="6">
        <f>IF(AND(B8&lt;0,B9&gt;0),"YA -&gt; tidak signifikan","TIDAK -&gt; signifikan")</f>
        <v/>
      </c>
    </row>
    <row r="12"/>
    <row r="13">
      <c r="A13" s="5" t="inlineStr">
        <is>
          <t>Interval 0,204 sampai 0,596 tidak memuat 0 -&gt; jalur signifikan</t>
        </is>
      </c>
      <c r="B13" s="2" t="n"/>
      <c r="C13" s="3" t="n"/>
    </row>
    <row r="14">
      <c r="A14" s="8" t="inlineStr">
        <is>
          <t>Catatan: SmartPLS pakai BCa interval; ini perkiraan normal sederhana</t>
        </is>
      </c>
      <c r="B14" s="2" t="n"/>
      <c r="C14" s="3" t="n"/>
    </row>
  </sheetData>
  <mergeCells count="3">
    <mergeCell ref="A1:C1"/>
    <mergeCell ref="A14:C14"/>
    <mergeCell ref="A13:C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</cols>
  <sheetData>
    <row r="1" ht="30" customHeight="1">
      <c r="A1" s="1" t="inlineStr">
        <is>
          <t>Ilustrasi: SE bootstrap = std dev koefisien subsampel</t>
        </is>
      </c>
      <c r="B1" s="2" t="n"/>
      <c r="C1" s="3" t="n"/>
    </row>
    <row r="2"/>
    <row r="3">
      <c r="A3" s="4" t="inlineStr">
        <is>
          <t>Subsampel</t>
        </is>
      </c>
      <c r="B3" s="4" t="inlineStr">
        <is>
          <t>Koefisien jalur</t>
        </is>
      </c>
      <c r="C3" s="4" t="inlineStr">
        <is>
          <t>(koef - rata2)^2</t>
        </is>
      </c>
    </row>
    <row r="4">
      <c r="A4" s="9" t="inlineStr">
        <is>
          <t>sub-1</t>
        </is>
      </c>
      <c r="B4" t="n">
        <v>0.3</v>
      </c>
      <c r="C4">
        <f>(B4-$B$11)^2</f>
        <v/>
      </c>
    </row>
    <row r="5">
      <c r="A5" s="9" t="inlineStr">
        <is>
          <t>sub-2</t>
        </is>
      </c>
      <c r="B5" t="n">
        <v>0.35</v>
      </c>
      <c r="C5">
        <f>(B5-$B$11)^2</f>
        <v/>
      </c>
    </row>
    <row r="6">
      <c r="A6" s="9" t="inlineStr">
        <is>
          <t>sub-3</t>
        </is>
      </c>
      <c r="B6" t="n">
        <v>0.4</v>
      </c>
      <c r="C6">
        <f>(B6-$B$11)^2</f>
        <v/>
      </c>
    </row>
    <row r="7">
      <c r="A7" s="9" t="inlineStr">
        <is>
          <t>sub-4</t>
        </is>
      </c>
      <c r="B7" t="n">
        <v>0.45</v>
      </c>
      <c r="C7">
        <f>(B7-$B$11)^2</f>
        <v/>
      </c>
    </row>
    <row r="8">
      <c r="A8" s="9" t="inlineStr">
        <is>
          <t>sub-5</t>
        </is>
      </c>
      <c r="B8" t="n">
        <v>0.5</v>
      </c>
      <c r="C8">
        <f>(B8-$B$11)^2</f>
        <v/>
      </c>
    </row>
    <row r="9"/>
    <row r="10">
      <c r="A10" s="5" t="inlineStr">
        <is>
          <t>jumlah subsampel (ilustrasi)</t>
        </is>
      </c>
      <c r="B10" t="n">
        <v>5</v>
      </c>
    </row>
    <row r="11">
      <c r="A11" s="5" t="inlineStr">
        <is>
          <t>rata-rata koefisien</t>
        </is>
      </c>
      <c r="B11" s="6">
        <f>SUM(B4:B8)/B10</f>
        <v/>
      </c>
    </row>
    <row r="12">
      <c r="A12" s="5" t="inlineStr">
        <is>
          <t>jumlah selisih kuadrat</t>
        </is>
      </c>
      <c r="B12">
        <f>SUM(C4:C8)</f>
        <v/>
      </c>
    </row>
    <row r="13">
      <c r="A13" s="5" t="inlineStr">
        <is>
          <t>SE_boot ilustrasi = SQRT(jml/(n-1))</t>
        </is>
      </c>
      <c r="B13" s="7">
        <f>SQRT(B12/(B10-1))</f>
        <v/>
      </c>
    </row>
    <row r="14"/>
    <row r="15">
      <c r="A15" s="5" t="inlineStr">
        <is>
          <t>Logika: makin sempit sebaran koef subsampel, makin kecil SE, makin besar t.</t>
        </is>
      </c>
      <c r="B15" s="2" t="n"/>
      <c r="C15" s="3" t="n"/>
    </row>
    <row r="16">
      <c r="A16" s="8" t="inlineStr">
        <is>
          <t>Software pakai 5000 subsampel; 5 baris ini hanya untuk menunjukkan idenya.</t>
        </is>
      </c>
      <c r="B16" s="2" t="n"/>
      <c r="C16" s="3" t="n"/>
    </row>
  </sheetData>
  <mergeCells count="3">
    <mergeCell ref="A1:C1"/>
    <mergeCell ref="A16:C16"/>
    <mergeCell ref="A15:C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Langkah di SmartPLS</t>
        </is>
      </c>
      <c r="B1" s="3" t="n"/>
    </row>
    <row r="2"/>
    <row r="3">
      <c r="A3" s="10" t="inlineStr">
        <is>
          <t>1. Pastikan model pengukuran lolos (AVE, CR, HTMT) dulu</t>
        </is>
      </c>
      <c r="B3" s="3" t="n"/>
    </row>
    <row r="4">
      <c r="A4" s="10" t="inlineStr">
        <is>
          <t>2. Calculate -&gt; Bootstrapping</t>
        </is>
      </c>
      <c r="B4" s="3" t="n"/>
    </row>
    <row r="5">
      <c r="A5" s="10" t="inlineStr">
        <is>
          <t>3. Subsamples = 5000 (pelaporan akhir)</t>
        </is>
      </c>
      <c r="B5" s="3" t="n"/>
    </row>
    <row r="6">
      <c r="A6" s="10" t="inlineStr">
        <is>
          <t>4. Confidence interval method = BCa (Bias-Corrected and accelerated)</t>
        </is>
      </c>
      <c r="B6" s="3" t="n"/>
    </row>
    <row r="7">
      <c r="A7" s="10" t="inlineStr">
        <is>
          <t>5. Buka tab Path Coefficients</t>
        </is>
      </c>
      <c r="B7" s="3" t="n"/>
    </row>
    <row r="8">
      <c r="A8" s="10" t="inlineStr">
        <is>
          <t>6. Baca kolom T Statistics dan P Values tiap jalur</t>
        </is>
      </c>
      <c r="B8" s="3" t="n"/>
    </row>
    <row r="9">
      <c r="A9" s="10" t="inlineStr">
        <is>
          <t>7. Signifikan 5% jika |t| &gt; 1,96 dan p &lt; 0,05</t>
        </is>
      </c>
      <c r="B9" s="3" t="n"/>
    </row>
    <row r="10">
      <c r="A10" s="10" t="inlineStr">
        <is>
          <t>8. Cek confidence interval: tidak memuat 0 -&gt; signifikan</t>
        </is>
      </c>
      <c r="B10" s="3" t="n"/>
    </row>
  </sheetData>
  <mergeCells count="9">
    <mergeCell ref="A4:B4"/>
    <mergeCell ref="A7:B7"/>
    <mergeCell ref="A10:B10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