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ATA_PANEL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1" fontId="0" fillId="0" borderId="0" pivotButton="0" quotePrefix="0" xfId="0"/>
    <xf numFmtId="2" fontId="0" fillId="0" borderId="0" pivotButton="0" quotePrefix="0" xfId="0"/>
    <xf numFmtId="2" fontId="0" fillId="3" borderId="0" pivotButton="0" quotePrefix="0" xfId="0"/>
    <xf numFmtId="164" fontId="2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0" fillId="3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Panel Data: Fixed Effects vs Random Effects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membangun estimasi Fixed Effects dari nol: data panel (3 firm x 4 tahun) -&gt; within-transformation (demeaning per firm) -&gt; slope FE -&gt; dibandingkan dengan Pooled OLS yang bias. Formula hidup (AVERAGEIF, SUMPRODUCT) -- ubah data, seluruh estimasi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DATA_PANEL</t>
        </is>
      </c>
      <c r="C6" s="6" t="inlineStr">
        <is>
          <t>12 observasi: 3 perusahaan (A/B/C) x 4 tahun, X=rasio utang, Y=nilai perusahaan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Within-transformation per firm -&gt; slope FE dari nol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Pooled OLS (bias) vs FE (SLOPE Excel) vs fixed effects tiap firm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Kenapa Pooled OLS bias -- heterogenitas antar-firm menutupi hubungan dalam-firm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estimasi panel data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22" customWidth="1" min="3" max="3"/>
    <col width="26" customWidth="1" min="4" max="4"/>
  </cols>
  <sheetData>
    <row r="1" ht="28" customHeight="1">
      <c r="A1" s="1" t="inlineStr">
        <is>
          <t>Data Panel: 3 Perusahaan x 4 Tahun</t>
        </is>
      </c>
      <c r="B1" s="2" t="n"/>
      <c r="C1" s="2" t="n"/>
      <c r="D1" s="3" t="n"/>
    </row>
    <row r="2"/>
    <row r="3">
      <c r="A3" s="7" t="inlineStr">
        <is>
          <t>Firm</t>
        </is>
      </c>
      <c r="B3" s="7" t="inlineStr">
        <is>
          <t>Tahun</t>
        </is>
      </c>
      <c r="C3" s="7" t="inlineStr">
        <is>
          <t>X: Rasio Utang (%)</t>
        </is>
      </c>
      <c r="D3" s="7" t="inlineStr">
        <is>
          <t>Y: Nilai Perusahaan (Indeks)</t>
        </is>
      </c>
    </row>
    <row r="4">
      <c r="A4" s="5" t="inlineStr">
        <is>
          <t>A</t>
        </is>
      </c>
      <c r="B4" s="6" t="n">
        <v>2021</v>
      </c>
      <c r="C4" s="8" t="n">
        <v>30</v>
      </c>
      <c r="D4" s="8" t="n">
        <v>15</v>
      </c>
    </row>
    <row r="5">
      <c r="A5" s="5" t="inlineStr">
        <is>
          <t>A</t>
        </is>
      </c>
      <c r="B5" s="6" t="n">
        <v>2022</v>
      </c>
      <c r="C5" s="8" t="n">
        <v>32</v>
      </c>
      <c r="D5" s="8" t="n">
        <v>14</v>
      </c>
    </row>
    <row r="6">
      <c r="A6" s="5" t="inlineStr">
        <is>
          <t>A</t>
        </is>
      </c>
      <c r="B6" s="6" t="n">
        <v>2023</v>
      </c>
      <c r="C6" s="8" t="n">
        <v>35</v>
      </c>
      <c r="D6" s="8" t="n">
        <v>13</v>
      </c>
    </row>
    <row r="7">
      <c r="A7" s="5" t="inlineStr">
        <is>
          <t>A</t>
        </is>
      </c>
      <c r="B7" s="6" t="n">
        <v>2024</v>
      </c>
      <c r="C7" s="8" t="n">
        <v>38</v>
      </c>
      <c r="D7" s="8" t="n">
        <v>12</v>
      </c>
    </row>
    <row r="8">
      <c r="A8" s="5" t="inlineStr">
        <is>
          <t>B</t>
        </is>
      </c>
      <c r="B8" s="6" t="n">
        <v>2021</v>
      </c>
      <c r="C8" s="8" t="n">
        <v>45</v>
      </c>
      <c r="D8" s="8" t="n">
        <v>10</v>
      </c>
    </row>
    <row r="9">
      <c r="A9" s="5" t="inlineStr">
        <is>
          <t>B</t>
        </is>
      </c>
      <c r="B9" s="6" t="n">
        <v>2022</v>
      </c>
      <c r="C9" s="8" t="n">
        <v>48</v>
      </c>
      <c r="D9" s="8" t="n">
        <v>9</v>
      </c>
    </row>
    <row r="10">
      <c r="A10" s="5" t="inlineStr">
        <is>
          <t>B</t>
        </is>
      </c>
      <c r="B10" s="6" t="n">
        <v>2023</v>
      </c>
      <c r="C10" s="8" t="n">
        <v>50</v>
      </c>
      <c r="D10" s="8" t="n">
        <v>9</v>
      </c>
    </row>
    <row r="11">
      <c r="A11" s="5" t="inlineStr">
        <is>
          <t>B</t>
        </is>
      </c>
      <c r="B11" s="6" t="n">
        <v>2024</v>
      </c>
      <c r="C11" s="8" t="n">
        <v>53</v>
      </c>
      <c r="D11" s="8" t="n">
        <v>8</v>
      </c>
    </row>
    <row r="12">
      <c r="A12" s="5" t="inlineStr">
        <is>
          <t>C</t>
        </is>
      </c>
      <c r="B12" s="6" t="n">
        <v>2021</v>
      </c>
      <c r="C12" s="8" t="n">
        <v>60</v>
      </c>
      <c r="D12" s="8" t="n">
        <v>6</v>
      </c>
    </row>
    <row r="13">
      <c r="A13" s="5" t="inlineStr">
        <is>
          <t>C</t>
        </is>
      </c>
      <c r="B13" s="6" t="n">
        <v>2022</v>
      </c>
      <c r="C13" s="8" t="n">
        <v>62</v>
      </c>
      <c r="D13" s="8" t="n">
        <v>6</v>
      </c>
    </row>
    <row r="14">
      <c r="A14" s="5" t="inlineStr">
        <is>
          <t>C</t>
        </is>
      </c>
      <c r="B14" s="6" t="n">
        <v>2023</v>
      </c>
      <c r="C14" s="8" t="n">
        <v>65</v>
      </c>
      <c r="D14" s="8" t="n">
        <v>5</v>
      </c>
    </row>
    <row r="15">
      <c r="A15" s="5" t="inlineStr">
        <is>
          <t>C</t>
        </is>
      </c>
      <c r="B15" s="6" t="n">
        <v>2024</v>
      </c>
      <c r="C15" s="8" t="n">
        <v>68</v>
      </c>
      <c r="D15" s="8" t="n">
        <v>4</v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10" customWidth="1" min="3" max="3"/>
    <col width="16" customWidth="1" min="4" max="4"/>
    <col width="16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8" customHeight="1">
      <c r="A1" s="1" t="inlineStr">
        <is>
          <t>Within-Transformation (Demeaning per Firm) -&gt; Slope FE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>
      <c r="A3" s="7" t="inlineStr">
        <is>
          <t>Firm</t>
        </is>
      </c>
      <c r="B3" s="7" t="inlineStr">
        <is>
          <t>X</t>
        </is>
      </c>
      <c r="C3" s="7" t="inlineStr">
        <is>
          <t>Y</t>
        </is>
      </c>
      <c r="D3" s="7" t="inlineStr">
        <is>
          <t>Xbar_i (AVERAGEIF)</t>
        </is>
      </c>
      <c r="E3" s="7" t="inlineStr">
        <is>
          <t>Ybar_i (AVERAGEIF)</t>
        </is>
      </c>
      <c r="F3" s="7" t="inlineStr">
        <is>
          <t>X~ = X-Xbar_i</t>
        </is>
      </c>
      <c r="G3" s="7" t="inlineStr">
        <is>
          <t>Y~ = Y-Ybar_i</t>
        </is>
      </c>
      <c r="H3" s="7" t="inlineStr">
        <is>
          <t>X~xY~</t>
        </is>
      </c>
      <c r="I3" s="7" t="inlineStr">
        <is>
          <t>X~^2</t>
        </is>
      </c>
    </row>
    <row r="4">
      <c r="A4">
        <f>DATA_PANEL!A4</f>
        <v/>
      </c>
      <c r="B4" s="8">
        <f>DATA_PANEL!C4</f>
        <v/>
      </c>
      <c r="C4" s="8">
        <f>DATA_PANEL!D4</f>
        <v/>
      </c>
      <c r="D4" s="9">
        <f>AVERAGEIF(DATA_PANEL!$A$4:$A$15,A4,DATA_PANEL!$C$4:$C$15)</f>
        <v/>
      </c>
      <c r="E4" s="9">
        <f>AVERAGEIF(DATA_PANEL!$A$4:$A$15,A4,DATA_PANEL!$D$4:$D$15)</f>
        <v/>
      </c>
      <c r="F4" s="9">
        <f>B4-D4</f>
        <v/>
      </c>
      <c r="G4" s="9">
        <f>C4-E4</f>
        <v/>
      </c>
      <c r="H4" s="9">
        <f>F4*G4</f>
        <v/>
      </c>
      <c r="I4" s="9">
        <f>F4^2</f>
        <v/>
      </c>
    </row>
    <row r="5">
      <c r="A5">
        <f>DATA_PANEL!A5</f>
        <v/>
      </c>
      <c r="B5" s="8">
        <f>DATA_PANEL!C5</f>
        <v/>
      </c>
      <c r="C5" s="8">
        <f>DATA_PANEL!D5</f>
        <v/>
      </c>
      <c r="D5" s="9">
        <f>AVERAGEIF(DATA_PANEL!$A$4:$A$15,A5,DATA_PANEL!$C$4:$C$15)</f>
        <v/>
      </c>
      <c r="E5" s="9">
        <f>AVERAGEIF(DATA_PANEL!$A$4:$A$15,A5,DATA_PANEL!$D$4:$D$15)</f>
        <v/>
      </c>
      <c r="F5" s="9">
        <f>B5-D5</f>
        <v/>
      </c>
      <c r="G5" s="9">
        <f>C5-E5</f>
        <v/>
      </c>
      <c r="H5" s="9">
        <f>F5*G5</f>
        <v/>
      </c>
      <c r="I5" s="9">
        <f>F5^2</f>
        <v/>
      </c>
    </row>
    <row r="6">
      <c r="A6">
        <f>DATA_PANEL!A6</f>
        <v/>
      </c>
      <c r="B6" s="8">
        <f>DATA_PANEL!C6</f>
        <v/>
      </c>
      <c r="C6" s="8">
        <f>DATA_PANEL!D6</f>
        <v/>
      </c>
      <c r="D6" s="9">
        <f>AVERAGEIF(DATA_PANEL!$A$4:$A$15,A6,DATA_PANEL!$C$4:$C$15)</f>
        <v/>
      </c>
      <c r="E6" s="9">
        <f>AVERAGEIF(DATA_PANEL!$A$4:$A$15,A6,DATA_PANEL!$D$4:$D$15)</f>
        <v/>
      </c>
      <c r="F6" s="9">
        <f>B6-D6</f>
        <v/>
      </c>
      <c r="G6" s="9">
        <f>C6-E6</f>
        <v/>
      </c>
      <c r="H6" s="9">
        <f>F6*G6</f>
        <v/>
      </c>
      <c r="I6" s="9">
        <f>F6^2</f>
        <v/>
      </c>
    </row>
    <row r="7">
      <c r="A7">
        <f>DATA_PANEL!A7</f>
        <v/>
      </c>
      <c r="B7" s="8">
        <f>DATA_PANEL!C7</f>
        <v/>
      </c>
      <c r="C7" s="8">
        <f>DATA_PANEL!D7</f>
        <v/>
      </c>
      <c r="D7" s="9">
        <f>AVERAGEIF(DATA_PANEL!$A$4:$A$15,A7,DATA_PANEL!$C$4:$C$15)</f>
        <v/>
      </c>
      <c r="E7" s="9">
        <f>AVERAGEIF(DATA_PANEL!$A$4:$A$15,A7,DATA_PANEL!$D$4:$D$15)</f>
        <v/>
      </c>
      <c r="F7" s="9">
        <f>B7-D7</f>
        <v/>
      </c>
      <c r="G7" s="9">
        <f>C7-E7</f>
        <v/>
      </c>
      <c r="H7" s="9">
        <f>F7*G7</f>
        <v/>
      </c>
      <c r="I7" s="9">
        <f>F7^2</f>
        <v/>
      </c>
    </row>
    <row r="8">
      <c r="A8">
        <f>DATA_PANEL!A8</f>
        <v/>
      </c>
      <c r="B8" s="8">
        <f>DATA_PANEL!C8</f>
        <v/>
      </c>
      <c r="C8" s="8">
        <f>DATA_PANEL!D8</f>
        <v/>
      </c>
      <c r="D8" s="9">
        <f>AVERAGEIF(DATA_PANEL!$A$4:$A$15,A8,DATA_PANEL!$C$4:$C$15)</f>
        <v/>
      </c>
      <c r="E8" s="9">
        <f>AVERAGEIF(DATA_PANEL!$A$4:$A$15,A8,DATA_PANEL!$D$4:$D$15)</f>
        <v/>
      </c>
      <c r="F8" s="9">
        <f>B8-D8</f>
        <v/>
      </c>
      <c r="G8" s="9">
        <f>C8-E8</f>
        <v/>
      </c>
      <c r="H8" s="9">
        <f>F8*G8</f>
        <v/>
      </c>
      <c r="I8" s="9">
        <f>F8^2</f>
        <v/>
      </c>
    </row>
    <row r="9">
      <c r="A9">
        <f>DATA_PANEL!A9</f>
        <v/>
      </c>
      <c r="B9" s="8">
        <f>DATA_PANEL!C9</f>
        <v/>
      </c>
      <c r="C9" s="8">
        <f>DATA_PANEL!D9</f>
        <v/>
      </c>
      <c r="D9" s="9">
        <f>AVERAGEIF(DATA_PANEL!$A$4:$A$15,A9,DATA_PANEL!$C$4:$C$15)</f>
        <v/>
      </c>
      <c r="E9" s="9">
        <f>AVERAGEIF(DATA_PANEL!$A$4:$A$15,A9,DATA_PANEL!$D$4:$D$15)</f>
        <v/>
      </c>
      <c r="F9" s="9">
        <f>B9-D9</f>
        <v/>
      </c>
      <c r="G9" s="9">
        <f>C9-E9</f>
        <v/>
      </c>
      <c r="H9" s="9">
        <f>F9*G9</f>
        <v/>
      </c>
      <c r="I9" s="9">
        <f>F9^2</f>
        <v/>
      </c>
    </row>
    <row r="10">
      <c r="A10">
        <f>DATA_PANEL!A10</f>
        <v/>
      </c>
      <c r="B10" s="8">
        <f>DATA_PANEL!C10</f>
        <v/>
      </c>
      <c r="C10" s="8">
        <f>DATA_PANEL!D10</f>
        <v/>
      </c>
      <c r="D10" s="9">
        <f>AVERAGEIF(DATA_PANEL!$A$4:$A$15,A10,DATA_PANEL!$C$4:$C$15)</f>
        <v/>
      </c>
      <c r="E10" s="9">
        <f>AVERAGEIF(DATA_PANEL!$A$4:$A$15,A10,DATA_PANEL!$D$4:$D$15)</f>
        <v/>
      </c>
      <c r="F10" s="9">
        <f>B10-D10</f>
        <v/>
      </c>
      <c r="G10" s="9">
        <f>C10-E10</f>
        <v/>
      </c>
      <c r="H10" s="9">
        <f>F10*G10</f>
        <v/>
      </c>
      <c r="I10" s="9">
        <f>F10^2</f>
        <v/>
      </c>
    </row>
    <row r="11">
      <c r="A11">
        <f>DATA_PANEL!A11</f>
        <v/>
      </c>
      <c r="B11" s="8">
        <f>DATA_PANEL!C11</f>
        <v/>
      </c>
      <c r="C11" s="8">
        <f>DATA_PANEL!D11</f>
        <v/>
      </c>
      <c r="D11" s="9">
        <f>AVERAGEIF(DATA_PANEL!$A$4:$A$15,A11,DATA_PANEL!$C$4:$C$15)</f>
        <v/>
      </c>
      <c r="E11" s="9">
        <f>AVERAGEIF(DATA_PANEL!$A$4:$A$15,A11,DATA_PANEL!$D$4:$D$15)</f>
        <v/>
      </c>
      <c r="F11" s="9">
        <f>B11-D11</f>
        <v/>
      </c>
      <c r="G11" s="9">
        <f>C11-E11</f>
        <v/>
      </c>
      <c r="H11" s="9">
        <f>F11*G11</f>
        <v/>
      </c>
      <c r="I11" s="9">
        <f>F11^2</f>
        <v/>
      </c>
    </row>
    <row r="12">
      <c r="A12">
        <f>DATA_PANEL!A12</f>
        <v/>
      </c>
      <c r="B12" s="8">
        <f>DATA_PANEL!C12</f>
        <v/>
      </c>
      <c r="C12" s="8">
        <f>DATA_PANEL!D12</f>
        <v/>
      </c>
      <c r="D12" s="9">
        <f>AVERAGEIF(DATA_PANEL!$A$4:$A$15,A12,DATA_PANEL!$C$4:$C$15)</f>
        <v/>
      </c>
      <c r="E12" s="9">
        <f>AVERAGEIF(DATA_PANEL!$A$4:$A$15,A12,DATA_PANEL!$D$4:$D$15)</f>
        <v/>
      </c>
      <c r="F12" s="9">
        <f>B12-D12</f>
        <v/>
      </c>
      <c r="G12" s="9">
        <f>C12-E12</f>
        <v/>
      </c>
      <c r="H12" s="9">
        <f>F12*G12</f>
        <v/>
      </c>
      <c r="I12" s="9">
        <f>F12^2</f>
        <v/>
      </c>
    </row>
    <row r="13">
      <c r="A13">
        <f>DATA_PANEL!A13</f>
        <v/>
      </c>
      <c r="B13" s="8">
        <f>DATA_PANEL!C13</f>
        <v/>
      </c>
      <c r="C13" s="8">
        <f>DATA_PANEL!D13</f>
        <v/>
      </c>
      <c r="D13" s="9">
        <f>AVERAGEIF(DATA_PANEL!$A$4:$A$15,A13,DATA_PANEL!$C$4:$C$15)</f>
        <v/>
      </c>
      <c r="E13" s="9">
        <f>AVERAGEIF(DATA_PANEL!$A$4:$A$15,A13,DATA_PANEL!$D$4:$D$15)</f>
        <v/>
      </c>
      <c r="F13" s="9">
        <f>B13-D13</f>
        <v/>
      </c>
      <c r="G13" s="9">
        <f>C13-E13</f>
        <v/>
      </c>
      <c r="H13" s="9">
        <f>F13*G13</f>
        <v/>
      </c>
      <c r="I13" s="9">
        <f>F13^2</f>
        <v/>
      </c>
    </row>
    <row r="14">
      <c r="A14">
        <f>DATA_PANEL!A14</f>
        <v/>
      </c>
      <c r="B14" s="8">
        <f>DATA_PANEL!C14</f>
        <v/>
      </c>
      <c r="C14" s="8">
        <f>DATA_PANEL!D14</f>
        <v/>
      </c>
      <c r="D14" s="9">
        <f>AVERAGEIF(DATA_PANEL!$A$4:$A$15,A14,DATA_PANEL!$C$4:$C$15)</f>
        <v/>
      </c>
      <c r="E14" s="9">
        <f>AVERAGEIF(DATA_PANEL!$A$4:$A$15,A14,DATA_PANEL!$D$4:$D$15)</f>
        <v/>
      </c>
      <c r="F14" s="9">
        <f>B14-D14</f>
        <v/>
      </c>
      <c r="G14" s="9">
        <f>C14-E14</f>
        <v/>
      </c>
      <c r="H14" s="9">
        <f>F14*G14</f>
        <v/>
      </c>
      <c r="I14" s="9">
        <f>F14^2</f>
        <v/>
      </c>
    </row>
    <row r="15">
      <c r="A15">
        <f>DATA_PANEL!A15</f>
        <v/>
      </c>
      <c r="B15" s="8">
        <f>DATA_PANEL!C15</f>
        <v/>
      </c>
      <c r="C15" s="8">
        <f>DATA_PANEL!D15</f>
        <v/>
      </c>
      <c r="D15" s="9">
        <f>AVERAGEIF(DATA_PANEL!$A$4:$A$15,A15,DATA_PANEL!$C$4:$C$15)</f>
        <v/>
      </c>
      <c r="E15" s="9">
        <f>AVERAGEIF(DATA_PANEL!$A$4:$A$15,A15,DATA_PANEL!$D$4:$D$15)</f>
        <v/>
      </c>
      <c r="F15" s="9">
        <f>B15-D15</f>
        <v/>
      </c>
      <c r="G15" s="9">
        <f>C15-E15</f>
        <v/>
      </c>
      <c r="H15" s="9">
        <f>F15*G15</f>
        <v/>
      </c>
      <c r="I15" s="9">
        <f>F15^2</f>
        <v/>
      </c>
    </row>
    <row r="16">
      <c r="A16" s="4" t="inlineStr">
        <is>
          <t>SUM</t>
        </is>
      </c>
      <c r="H16" s="10">
        <f>SUM(H4:H15)</f>
        <v/>
      </c>
      <c r="I16" s="10">
        <f>SUM(I4:I15)</f>
        <v/>
      </c>
    </row>
    <row r="17"/>
    <row r="18">
      <c r="A18" s="4" t="inlineStr">
        <is>
          <t>Slope FE = SUM(X~xY~) / SUM(X~^2)</t>
        </is>
      </c>
      <c r="C18" s="11">
        <f>H16/I16</f>
        <v/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4" customWidth="1" min="1" max="1"/>
    <col width="4" customWidth="1" min="2" max="2"/>
    <col width="18" customWidth="1" min="3" max="3"/>
    <col width="30" customWidth="1" min="4" max="4"/>
  </cols>
  <sheetData>
    <row r="1" ht="28" customHeight="1">
      <c r="A1" s="1" t="inlineStr">
        <is>
          <t>Pooled OLS (Bias) vs Fixed Effects + Efek Tetap per Firm</t>
        </is>
      </c>
      <c r="B1" s="2" t="n"/>
      <c r="C1" s="2" t="n"/>
      <c r="D1" s="3" t="n"/>
    </row>
    <row r="2"/>
    <row r="3">
      <c r="A3" s="4" t="inlineStr">
        <is>
          <t>Slope Pooled OLS = SLOPE(Y,X) seluruh data</t>
        </is>
      </c>
      <c r="C3" s="12">
        <f>SLOPE(DATA_PANEL!D4:D15,DATA_PANEL!C4:C15)</f>
        <v/>
      </c>
    </row>
    <row r="4">
      <c r="A4" s="5" t="inlineStr">
        <is>
          <t>Intercept Pooled OLS = INTERCEPT(Y,X)</t>
        </is>
      </c>
      <c r="C4" s="9">
        <f>INTERCEPT(DATA_PANEL!D4:D15,DATA_PANEL!C4:C15)</f>
        <v/>
      </c>
    </row>
    <row r="5">
      <c r="A5" s="4" t="inlineStr">
        <is>
          <t>Slope Fixed Effects (dari KALKULASI_MANUAL)</t>
        </is>
      </c>
      <c r="C5" s="11">
        <f>KALKULASI_MANUAL!C18</f>
        <v/>
      </c>
    </row>
    <row r="6" ht="35" customHeight="1">
      <c r="A6" s="5" t="inlineStr">
        <is>
          <t>Arah Bias Pooled OLS vs FE</t>
        </is>
      </c>
      <c r="C6">
        <f>IF(SIGN(C3)&lt;&gt;SIGN(C5),"BERBEDA ARAH -- pooled OLS menyesatkan (Simpson's Paradox)","Arah sama, tapi besaran beda -- tetap ada bias skala")</f>
        <v/>
      </c>
    </row>
    <row r="7"/>
    <row r="8">
      <c r="A8" s="7" t="inlineStr">
        <is>
          <t>Efek Tetap per Firm: alpha_i = Ybar_i - Slope_FE x Xbar_i</t>
        </is>
      </c>
      <c r="B8" s="2" t="n"/>
      <c r="C8" s="2" t="n"/>
      <c r="D8" s="3" t="n"/>
    </row>
    <row r="9">
      <c r="A9" s="7" t="inlineStr">
        <is>
          <t>Firm</t>
        </is>
      </c>
      <c r="B9" s="7" t="inlineStr">
        <is>
          <t>Xbar_i</t>
        </is>
      </c>
      <c r="C9" s="7" t="inlineStr">
        <is>
          <t>Ybar_i</t>
        </is>
      </c>
      <c r="D9" s="7" t="inlineStr">
        <is>
          <t>alpha_i (efek tetap)</t>
        </is>
      </c>
    </row>
    <row r="10">
      <c r="A10" s="5" t="inlineStr">
        <is>
          <t>A</t>
        </is>
      </c>
      <c r="B10" s="9">
        <f>AVERAGEIF(DATA_PANEL!$A$4:$A$15,A10,DATA_PANEL!$C$4:$C$15)</f>
        <v/>
      </c>
      <c r="C10" s="9">
        <f>AVERAGEIF(DATA_PANEL!$A$4:$A$15,A10,DATA_PANEL!$D$4:$D$15)</f>
        <v/>
      </c>
      <c r="D10" s="9">
        <f>C10-$C$5*B10</f>
        <v/>
      </c>
    </row>
    <row r="11">
      <c r="A11" s="5" t="inlineStr">
        <is>
          <t>B</t>
        </is>
      </c>
      <c r="B11" s="9">
        <f>AVERAGEIF(DATA_PANEL!$A$4:$A$15,A11,DATA_PANEL!$C$4:$C$15)</f>
        <v/>
      </c>
      <c r="C11" s="9">
        <f>AVERAGEIF(DATA_PANEL!$A$4:$A$15,A11,DATA_PANEL!$D$4:$D$15)</f>
        <v/>
      </c>
      <c r="D11" s="9">
        <f>C11-$C$5*B11</f>
        <v/>
      </c>
    </row>
    <row r="12">
      <c r="A12" s="5" t="inlineStr">
        <is>
          <t>C</t>
        </is>
      </c>
      <c r="B12" s="9">
        <f>AVERAGEIF(DATA_PANEL!$A$4:$A$15,A12,DATA_PANEL!$C$4:$C$15)</f>
        <v/>
      </c>
      <c r="C12" s="9">
        <f>AVERAGEIF(DATA_PANEL!$A$4:$A$15,A12,DATA_PANEL!$D$4:$D$15)</f>
        <v/>
      </c>
      <c r="D12" s="9">
        <f>C12-$C$5*B12</f>
        <v/>
      </c>
    </row>
  </sheetData>
  <mergeCells count="3">
    <mergeCell ref="A1:D1"/>
    <mergeCell ref="A8:D8"/>
    <mergeCell ref="C6:D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30" customWidth="1" min="1" max="1"/>
    <col width="46" customWidth="1" min="2" max="2"/>
    <col width="14" customWidth="1" min="3" max="3"/>
    <col width="14" customWidth="1" min="4" max="4"/>
  </cols>
  <sheetData>
    <row r="1" ht="28" customHeight="1">
      <c r="A1" s="1" t="inlineStr">
        <is>
          <t>Kenapa Pooled OLS Bias: Heterogenitas Antar-Firm</t>
        </is>
      </c>
      <c r="B1" s="2" t="n"/>
      <c r="C1" s="2" t="n"/>
      <c r="D1" s="3" t="n"/>
    </row>
    <row r="2"/>
    <row r="3">
      <c r="A3" s="5" t="inlineStr">
        <is>
          <t>Slope Pooled OLS</t>
        </is>
      </c>
      <c r="B3" s="13">
        <f>KALKULASI_OTOMATIS!C3</f>
        <v/>
      </c>
    </row>
    <row r="4">
      <c r="A4" s="5" t="inlineStr">
        <is>
          <t>Slope Fixed Effects (dalam-firm)</t>
        </is>
      </c>
      <c r="B4" s="13">
        <f>KALKULASI_OTOMATIS!C5</f>
        <v/>
      </c>
    </row>
    <row r="5"/>
    <row r="6" ht="60" customHeight="1">
      <c r="A6" s="4" t="inlineStr">
        <is>
          <t>Interpretasi</t>
        </is>
      </c>
      <c r="B6" s="14" t="inlineStr">
        <is>
          <t>Firm C punya rasio utang tinggi DAN nilai perusahaan rendah (kualitas manajemen/sektor berbeda dari Firm A) -- pola ANTAR-firm ini mendominasi Pooled OLS. FE membersihkan perbedaan permanen antar-firm (alpha_i) dan hanya memakai variasi rasio utang DARI WAKTU KE WAKTU di firm yang sama untuk estimasi slope.</t>
        </is>
      </c>
    </row>
  </sheetData>
  <mergeCells count="2">
    <mergeCell ref="A1:D1"/>
    <mergeCell ref="B6:D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Panel Data FE/RE dan Cara Verifikasi</t>
        </is>
      </c>
      <c r="B1" s="2" t="n"/>
      <c r="C1" s="2" t="n"/>
      <c r="D1" s="3" t="n"/>
    </row>
    <row r="2"/>
    <row r="3">
      <c r="A3" s="15" t="inlineStr">
        <is>
          <t>1. Pakai Pooled OLS pada data panel tanpa cek heterogenitas unit</t>
        </is>
      </c>
    </row>
    <row r="4">
      <c r="A4" s="5" t="inlineStr">
        <is>
          <t>Diagnosis:</t>
        </is>
      </c>
      <c r="B4" s="6" t="inlineStr">
        <is>
          <t>Slope bisa salah arah total (lihat KALKULASI_OTOMATIS baris 6) -- kesimpulan kebijakan terbalik.</t>
        </is>
      </c>
      <c r="C4" s="2" t="n"/>
      <c r="D4" s="3" t="n"/>
    </row>
    <row r="5">
      <c r="A5" s="5" t="inlineStr">
        <is>
          <t>Verifikasi:</t>
        </is>
      </c>
      <c r="B5" s="16" t="inlineStr">
        <is>
          <t>Selalu bandingkan Pooled OLS vs FE; kalau beda jauh (apalagi beda tanda), ada unobserved heterogeneity yang harus dikontrol.</t>
        </is>
      </c>
      <c r="C5" s="2" t="n"/>
      <c r="D5" s="3" t="n"/>
    </row>
    <row r="6"/>
    <row r="7">
      <c r="A7" s="15" t="inlineStr">
        <is>
          <t>2. Pilih FE atau RE tanpa uji Hausman</t>
        </is>
      </c>
    </row>
    <row r="8">
      <c r="A8" s="5" t="inlineStr">
        <is>
          <t>Diagnosis:</t>
        </is>
      </c>
      <c r="B8" s="6" t="inlineStr">
        <is>
          <t>RE lebih efisien TAPI bias kalau efek individu berkorelasi dengan regressor -- FE konsisten tapi kurang efisien.</t>
        </is>
      </c>
      <c r="C8" s="2" t="n"/>
      <c r="D8" s="3" t="n"/>
    </row>
    <row r="9">
      <c r="A9" s="5" t="inlineStr">
        <is>
          <t>Verifikasi:</t>
        </is>
      </c>
      <c r="B9" s="16" t="inlineStr">
        <is>
          <t>Uji Hausman formal: H0 = RE konsisten (pakai RE, lebih efisien); tolak H0 (p&lt;0,05) -&gt; pakai FE.</t>
        </is>
      </c>
      <c r="C9" s="2" t="n"/>
      <c r="D9" s="3" t="n"/>
    </row>
    <row r="10"/>
    <row r="11">
      <c r="A11" s="15" t="inlineStr">
        <is>
          <t>3. Within-transformation dilakukan lintas SEMUA data, bukan per unit</t>
        </is>
      </c>
    </row>
    <row r="12">
      <c r="A12" s="5" t="inlineStr">
        <is>
          <t>Diagnosis:</t>
        </is>
      </c>
      <c r="B12" s="6" t="inlineStr">
        <is>
          <t>Demeaning yang salah menghasilkan slope FE yang identik dengan Pooled OLS (transformasi tidak membuang efek individu).</t>
        </is>
      </c>
      <c r="C12" s="2" t="n"/>
      <c r="D12" s="3" t="n"/>
    </row>
    <row r="13">
      <c r="A13" s="5" t="inlineStr">
        <is>
          <t>Verifikasi:</t>
        </is>
      </c>
      <c r="B13" s="16" t="inlineStr">
        <is>
          <t>Xbar_i dan Ybar_i WAJIB dihitung per unit (AVERAGEIF per firm, lihat KALKULASI_MANUAL), bukan rata-rata keseluruhan data.</t>
        </is>
      </c>
      <c r="C13" s="2" t="n"/>
      <c r="D13" s="3" t="n"/>
    </row>
    <row r="14"/>
    <row r="15">
      <c r="A15" s="15" t="inlineStr">
        <is>
          <t>4. Standard error FE tidak di-cluster per unit</t>
        </is>
      </c>
    </row>
    <row r="16">
      <c r="A16" s="5" t="inlineStr">
        <is>
          <t>Diagnosis:</t>
        </is>
      </c>
      <c r="B16" s="6" t="inlineStr">
        <is>
          <t>Inferensi (p-value) terlalu percaya diri karena observasi dalam unit yang sama saling berkorelasi (serial correlation).</t>
        </is>
      </c>
      <c r="C16" s="2" t="n"/>
      <c r="D16" s="3" t="n"/>
    </row>
    <row r="17">
      <c r="A17" s="5" t="inlineStr">
        <is>
          <t>Verifikasi:</t>
        </is>
      </c>
      <c r="B17" s="16" t="inlineStr">
        <is>
          <t>Software modern (mis. R `fixest`, Python `linearmodels`) WAJIB pakai cluster-robust SE per unit, bukan SE OLS biasa.</t>
        </is>
      </c>
      <c r="C17" s="2" t="n"/>
      <c r="D17" s="3" t="n"/>
    </row>
    <row r="18"/>
    <row r="19">
      <c r="A19" s="15" t="inlineStr">
        <is>
          <t>5. Time-invariant variable dimasukkan ke model FE</t>
        </is>
      </c>
    </row>
    <row r="20">
      <c r="A20" s="5" t="inlineStr">
        <is>
          <t>Diagnosis:</t>
        </is>
      </c>
      <c r="B20" s="6" t="inlineStr">
        <is>
          <t>Variabel time-invariant (mis. sektor industri) otomatis hilang/collinear dengan efek tetap firm -- koefisien tidak teridentifikasi.</t>
        </is>
      </c>
      <c r="C20" s="2" t="n"/>
      <c r="D20" s="3" t="n"/>
    </row>
    <row r="21">
      <c r="A21" s="5" t="inlineStr">
        <is>
          <t>Verifikasi:</t>
        </is>
      </c>
      <c r="B21" s="16" t="inlineStr">
        <is>
          <t>Variabel yang tidak berubah per unit sepanjang waktu tidak bisa diestimasi di FE; pakai RE atau interaksi dengan waktu bila ingin efeknya.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2026-07-12T12:17:35Z</dcterms:modified>
  <cp:lastModifiedBy>stdsquare2-generator</cp:lastModifiedBy>
</cp:coreProperties>
</file>