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SCORE" sheetId="1" state="visible" r:id="rId1"/>
    <sheet xmlns:r="http://schemas.openxmlformats.org/officeDocument/2006/relationships" name="IQR" sheetId="2" state="visible" r:id="rId2"/>
    <sheet xmlns:r="http://schemas.openxmlformats.org/officeDocument/2006/relationships" name="MISSING_DA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0" fillId="4" borderId="0" pivotButton="0" quotePrefix="0" xfId="0"/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5" borderId="0" pivotButton="0" quotePrefix="0" xfId="0"/>
    <xf numFmtId="0" fontId="2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6" customWidth="1" min="3" max="3"/>
    <col width="12" customWidth="1" min="4" max="4"/>
  </cols>
  <sheetData>
    <row r="1" ht="30" customHeight="1">
      <c r="A1" s="1" t="inlineStr">
        <is>
          <t>Deteksi Outlier: Z-Score</t>
        </is>
      </c>
      <c r="B1" s="2" t="n"/>
      <c r="C1" s="2" t="n"/>
      <c r="D1" s="3" t="n"/>
    </row>
    <row r="2"/>
    <row r="3">
      <c r="A3" s="4" t="inlineStr">
        <is>
          <t>Data</t>
        </is>
      </c>
      <c r="B3" s="4" t="inlineStr">
        <is>
          <t>Selisih dari mean</t>
        </is>
      </c>
      <c r="C3" s="4" t="inlineStr">
        <is>
          <t>Selisih kuadrat</t>
        </is>
      </c>
      <c r="D3" s="4" t="inlineStr">
        <is>
          <t>Z-score</t>
        </is>
      </c>
    </row>
    <row r="4">
      <c r="A4" t="n">
        <v>45</v>
      </c>
      <c r="B4">
        <f>A4-$B$16</f>
        <v/>
      </c>
      <c r="C4">
        <f>B4*B4</f>
        <v/>
      </c>
      <c r="D4" s="5">
        <f>(A4-$B$16)/$B$18</f>
        <v/>
      </c>
    </row>
    <row r="5">
      <c r="A5" t="n">
        <v>48</v>
      </c>
      <c r="B5">
        <f>A5-$B$16</f>
        <v/>
      </c>
      <c r="C5">
        <f>B5*B5</f>
        <v/>
      </c>
      <c r="D5" s="5">
        <f>(A5-$B$16)/$B$18</f>
        <v/>
      </c>
    </row>
    <row r="6">
      <c r="A6" t="n">
        <v>50</v>
      </c>
      <c r="B6">
        <f>A6-$B$16</f>
        <v/>
      </c>
      <c r="C6">
        <f>B6*B6</f>
        <v/>
      </c>
      <c r="D6" s="5">
        <f>(A6-$B$16)/$B$18</f>
        <v/>
      </c>
    </row>
    <row r="7">
      <c r="A7" t="n">
        <v>52</v>
      </c>
      <c r="B7">
        <f>A7-$B$16</f>
        <v/>
      </c>
      <c r="C7">
        <f>B7*B7</f>
        <v/>
      </c>
      <c r="D7" s="5">
        <f>(A7-$B$16)/$B$18</f>
        <v/>
      </c>
    </row>
    <row r="8">
      <c r="A8" t="n">
        <v>53</v>
      </c>
      <c r="B8">
        <f>A8-$B$16</f>
        <v/>
      </c>
      <c r="C8">
        <f>B8*B8</f>
        <v/>
      </c>
      <c r="D8" s="5">
        <f>(A8-$B$16)/$B$18</f>
        <v/>
      </c>
    </row>
    <row r="9">
      <c r="A9" t="n">
        <v>55</v>
      </c>
      <c r="B9">
        <f>A9-$B$16</f>
        <v/>
      </c>
      <c r="C9">
        <f>B9*B9</f>
        <v/>
      </c>
      <c r="D9" s="5">
        <f>(A9-$B$16)/$B$18</f>
        <v/>
      </c>
    </row>
    <row r="10">
      <c r="A10" t="n">
        <v>56</v>
      </c>
      <c r="B10">
        <f>A10-$B$16</f>
        <v/>
      </c>
      <c r="C10">
        <f>B10*B10</f>
        <v/>
      </c>
      <c r="D10" s="5">
        <f>(A10-$B$16)/$B$18</f>
        <v/>
      </c>
    </row>
    <row r="11">
      <c r="A11" t="n">
        <v>58</v>
      </c>
      <c r="B11">
        <f>A11-$B$16</f>
        <v/>
      </c>
      <c r="C11">
        <f>B11*B11</f>
        <v/>
      </c>
      <c r="D11" s="5">
        <f>(A11-$B$16)/$B$18</f>
        <v/>
      </c>
    </row>
    <row r="12">
      <c r="A12" t="n">
        <v>60</v>
      </c>
      <c r="B12">
        <f>A12-$B$16</f>
        <v/>
      </c>
      <c r="C12">
        <f>B12*B12</f>
        <v/>
      </c>
      <c r="D12" s="5">
        <f>(A12-$B$16)/$B$18</f>
        <v/>
      </c>
    </row>
    <row r="13">
      <c r="A13" t="n">
        <v>95</v>
      </c>
      <c r="B13">
        <f>A13-$B$16</f>
        <v/>
      </c>
      <c r="C13">
        <f>B13*B13</f>
        <v/>
      </c>
      <c r="D13" s="5">
        <f>(A13-$B$16)/$B$18</f>
        <v/>
      </c>
    </row>
    <row r="14">
      <c r="A14" s="6" t="inlineStr">
        <is>
          <t>n</t>
        </is>
      </c>
      <c r="B14" t="n">
        <v>10</v>
      </c>
    </row>
    <row r="15">
      <c r="A15" s="6" t="inlineStr">
        <is>
          <t>Jumlah data</t>
        </is>
      </c>
      <c r="B15">
        <f>SUM(A4:A13)</f>
        <v/>
      </c>
    </row>
    <row r="16">
      <c r="A16" s="6" t="inlineStr">
        <is>
          <t>Mean = jumlah/n</t>
        </is>
      </c>
      <c r="B16" s="7">
        <f>B15/B14</f>
        <v/>
      </c>
    </row>
    <row r="17">
      <c r="A17" s="6" t="inlineStr">
        <is>
          <t>Jumlah selisih kuadrat</t>
        </is>
      </c>
      <c r="B17">
        <f>SUM(C4:C13)</f>
        <v/>
      </c>
    </row>
    <row r="18">
      <c r="A18" s="6" t="inlineStr">
        <is>
          <t>SD = akar(jml kuadrat/(n-1))</t>
        </is>
      </c>
      <c r="B18" s="7">
        <f>SQRT(B17/(B14-1))</f>
        <v/>
      </c>
    </row>
    <row r="19">
      <c r="A19" s="6" t="inlineStr">
        <is>
          <t>Aturan: |z|&gt;3 outlier (95 -&gt; z~2,69, BELUM kena karena SD ikut membesar)</t>
        </is>
      </c>
      <c r="B19" s="2" t="n"/>
      <c r="C19" s="2" t="n"/>
      <c r="D19" s="3" t="n"/>
    </row>
  </sheetData>
  <mergeCells count="2">
    <mergeCell ref="A1:D1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0" customWidth="1" min="1" max="1"/>
    <col width="28" customWidth="1" min="2" max="2"/>
  </cols>
  <sheetData>
    <row r="1" ht="30" customHeight="1">
      <c r="A1" s="1" t="inlineStr">
        <is>
          <t>Deteksi Outlier: Metode IQR (lebih tahan)</t>
        </is>
      </c>
      <c r="B1" s="3" t="n"/>
    </row>
    <row r="2"/>
    <row r="3">
      <c r="A3" s="4" t="inlineStr">
        <is>
          <t>Komponen</t>
        </is>
      </c>
      <c r="B3" s="4" t="inlineStr">
        <is>
          <t>Nilai</t>
        </is>
      </c>
    </row>
    <row r="4">
      <c r="A4" s="6" t="inlineStr">
        <is>
          <t>Q1 (kuartil 25%)</t>
        </is>
      </c>
      <c r="B4" t="n">
        <v>49.5</v>
      </c>
    </row>
    <row r="5">
      <c r="A5" s="6" t="inlineStr">
        <is>
          <t>Q3 (kuartil 75%)</t>
        </is>
      </c>
      <c r="B5" t="n">
        <v>58.5</v>
      </c>
    </row>
    <row r="6">
      <c r="A6" s="6" t="inlineStr">
        <is>
          <t>IQR = Q3 - Q1</t>
        </is>
      </c>
      <c r="B6" s="5">
        <f>B5-B4</f>
        <v/>
      </c>
    </row>
    <row r="7">
      <c r="A7" s="6" t="inlineStr">
        <is>
          <t>Batas bawah = Q1 - 1,5*IQR</t>
        </is>
      </c>
      <c r="B7" s="5">
        <f>B4-1.5*B6</f>
        <v/>
      </c>
    </row>
    <row r="8">
      <c r="A8" s="6" t="inlineStr">
        <is>
          <t>Batas atas = Q3 + 1,5*IQR</t>
        </is>
      </c>
      <c r="B8" s="5">
        <f>B5+1.5*B6</f>
        <v/>
      </c>
    </row>
    <row r="9"/>
    <row r="10">
      <c r="A10" s="6" t="inlineStr">
        <is>
          <t>Cek nilai 95</t>
        </is>
      </c>
      <c r="B10" s="8">
        <f>IF(95&gt;B8,"OUTLIER (di atas batas)","aman")</f>
        <v/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24" customWidth="1" min="3" max="3"/>
  </cols>
  <sheetData>
    <row r="1" ht="30" customHeight="1">
      <c r="A1" s="1" t="inlineStr">
        <is>
          <t>Penanganan Missing Data</t>
        </is>
      </c>
      <c r="B1" s="2" t="n"/>
      <c r="C1" s="3" t="n"/>
    </row>
    <row r="2"/>
    <row r="3">
      <c r="A3" s="4" t="inlineStr">
        <is>
          <t>Cara</t>
        </is>
      </c>
      <c r="B3" s="4" t="inlineStr">
        <is>
          <t>Penjelasan</t>
        </is>
      </c>
      <c r="C3" s="4" t="inlineStr">
        <is>
          <t>Kapan</t>
        </is>
      </c>
    </row>
    <row r="4">
      <c r="A4" s="9" t="inlineStr">
        <is>
          <t>Listwise deletion</t>
        </is>
      </c>
      <c r="B4" s="10" t="inlineStr">
        <is>
          <t>Buang responden yg punya kosong</t>
        </is>
      </c>
      <c r="C4" s="10" t="inlineStr">
        <is>
          <t>Missing &lt;5%, acak</t>
        </is>
      </c>
    </row>
    <row r="5">
      <c r="A5" s="9" t="inlineStr">
        <is>
          <t>Mean imputation</t>
        </is>
      </c>
      <c r="B5" s="10" t="inlineStr">
        <is>
          <t>Isi kosong dgn rata-rata item</t>
        </is>
      </c>
      <c r="C5" s="10" t="inlineStr">
        <is>
          <t>Missing sedikit, pertahankan n</t>
        </is>
      </c>
    </row>
    <row r="6">
      <c r="A6" s="9" t="inlineStr">
        <is>
          <t>Buang item</t>
        </is>
      </c>
      <c r="B6" s="10" t="inlineStr">
        <is>
          <t>Hapus item banyak kosong</t>
        </is>
      </c>
      <c r="C6" s="10" t="inlineStr">
        <is>
          <t>Satu item banyak dikosongkan</t>
        </is>
      </c>
    </row>
    <row r="7"/>
    <row r="8">
      <c r="A8" s="11" t="inlineStr">
        <is>
          <t>JANGAN isi kosong dengan 0 (kosong bukan nol).</t>
        </is>
      </c>
      <c r="B8" s="2" t="n"/>
      <c r="C8" s="3" t="n"/>
    </row>
  </sheetData>
  <mergeCells count="2">
    <mergeCell ref="A1:C1"/>
    <mergeCell ref="A8:C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2026-06-14T10:31:32Z</dcterms:modified>
  <cp:lastModifiedBy>stdsquare2-generator</cp:lastModifiedBy>
</cp:coreProperties>
</file>