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M-YYYY"/>
    <numFmt numFmtId="166" formatCode="0.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0" pivotButton="0" quotePrefix="0" xfId="0"/>
    <xf numFmtId="165" fontId="2" fillId="3" borderId="0" pivotButton="0" quotePrefix="0" xfId="0"/>
    <xf numFmtId="1" fontId="2" fillId="3" borderId="0" pivotButton="0" quotePrefix="0" xfId="0"/>
    <xf numFmtId="1" fontId="0" fillId="0" borderId="0" pivotButton="0" quotePrefix="0" xfId="0"/>
    <xf numFmtId="1" fontId="0" fillId="3" borderId="0" pivotButton="0" quotePrefix="0" xfId="0"/>
    <xf numFmtId="165" fontId="0" fillId="0" borderId="0" pivotButton="0" quotePrefix="0" xfId="0"/>
    <xf numFmtId="166" fontId="0" fillId="0" borderId="0" pivotButton="0" quotePrefix="0" xfId="0"/>
    <xf numFmtId="166" fontId="2" fillId="3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Timeline Pengadaan KPBU (Project ID -&gt; COD)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timeline pengadaan KPBU dari nol: durasi tiap tahap (bulan) -&gt; kumulatif -&gt; tanggal milestone nyata via formula EDATE. Ubah 1 tanggal mulai atau durasi tahap di ASUMSI, seluruh timeline ikut bergeser.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Tanggal mulai proyek, durasi tiap tahap (bulan) sesuai benchmark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Kumulatif bulan tiap tahap dari Project ID sampai COD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Tanggal milestone nyata (EDATE) + total durasi ke financial close vs benchmark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Bandingkan skenario cepat vs lambat (OBC/FBC molor)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timeline pengadaan KPBU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12" customWidth="1" min="3" max="3"/>
    <col width="34" customWidth="1" min="4" max="4"/>
  </cols>
  <sheetData>
    <row r="1" ht="28" customHeight="1">
      <c r="A1" s="1" t="inlineStr">
        <is>
          <t>Asumsi Tanggal Mulai dan Durasi Tiap Tahap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8" t="inlineStr">
        <is>
          <t>Tanggal Mulai (Project ID)</t>
        </is>
      </c>
      <c r="B4" s="9" t="n">
        <v>46023</v>
      </c>
      <c r="C4" s="6" t="inlineStr">
        <is>
          <t>tanggal</t>
        </is>
      </c>
      <c r="D4" s="6" t="inlineStr">
        <is>
          <t>Titik nol timeline</t>
        </is>
      </c>
    </row>
    <row r="5">
      <c r="A5" s="5" t="inlineStr">
        <is>
          <t>Project ID -&gt; OBC selesai</t>
        </is>
      </c>
      <c r="B5" s="10" t="n">
        <v>6</v>
      </c>
      <c r="C5" s="6" t="inlineStr">
        <is>
          <t>bulan</t>
        </is>
      </c>
      <c r="D5" s="6" t="inlineStr">
        <is>
          <t>Benchmark 3-6 bulan (OBC)</t>
        </is>
      </c>
    </row>
    <row r="6">
      <c r="A6" s="5" t="inlineStr">
        <is>
          <t>OBC -&gt; FBC selesai</t>
        </is>
      </c>
      <c r="B6" s="10" t="n">
        <v>12</v>
      </c>
      <c r="C6" s="6" t="inlineStr">
        <is>
          <t>bulan</t>
        </is>
      </c>
      <c r="D6" s="6" t="inlineStr">
        <is>
          <t>Benchmark 6-12 bulan (FBC)</t>
        </is>
      </c>
    </row>
    <row r="7">
      <c r="A7" s="5" t="inlineStr">
        <is>
          <t>FBC -&gt; Market Sounding</t>
        </is>
      </c>
      <c r="B7" s="10" t="n">
        <v>6</v>
      </c>
      <c r="C7" s="6" t="inlineStr">
        <is>
          <t>bulan</t>
        </is>
      </c>
      <c r="D7" s="6" t="inlineStr">
        <is>
          <t>Konsultasi pasar</t>
        </is>
      </c>
    </row>
    <row r="8">
      <c r="A8" s="5" t="inlineStr">
        <is>
          <t>Market Sounding -&gt; Prakualifikasi (PQ) selesai</t>
        </is>
      </c>
      <c r="B8" s="10" t="n">
        <v>6</v>
      </c>
      <c r="C8" s="6" t="inlineStr">
        <is>
          <t>bulan</t>
        </is>
      </c>
      <c r="D8" s="6" t="inlineStr">
        <is>
          <t>Shortlist 3-7 konsorsium</t>
        </is>
      </c>
    </row>
    <row r="9">
      <c r="A9" s="5" t="inlineStr">
        <is>
          <t>PQ -&gt; RFP diterbitkan</t>
        </is>
      </c>
      <c r="B9" s="10" t="n">
        <v>6</v>
      </c>
      <c r="C9" s="6" t="inlineStr">
        <is>
          <t>bulan</t>
        </is>
      </c>
      <c r="D9" s="6" t="inlineStr">
        <is>
          <t>Persiapan dokumen lelang</t>
        </is>
      </c>
    </row>
    <row r="10">
      <c r="A10" s="5" t="inlineStr">
        <is>
          <t>RFP -&gt; Pemenang diumumkan</t>
        </is>
      </c>
      <c r="B10" s="10" t="n">
        <v>6</v>
      </c>
      <c r="C10" s="6" t="inlineStr">
        <is>
          <t>bulan</t>
        </is>
      </c>
      <c r="D10" s="6" t="inlineStr">
        <is>
          <t>Benchmark respons RFP 3-6 bulan</t>
        </is>
      </c>
    </row>
    <row r="11">
      <c r="A11" s="5" t="inlineStr">
        <is>
          <t>Pemenang -&gt; Kontrak ditandatangani</t>
        </is>
      </c>
      <c r="B11" s="10" t="n">
        <v>6</v>
      </c>
      <c r="C11" s="6" t="inlineStr">
        <is>
          <t>bulan</t>
        </is>
      </c>
      <c r="D11" s="6" t="inlineStr">
        <is>
          <t>Negosiasi final</t>
        </is>
      </c>
    </row>
    <row r="12">
      <c r="A12" s="5" t="inlineStr">
        <is>
          <t>Kontrak -&gt; Financial Close</t>
        </is>
      </c>
      <c r="B12" s="10" t="n">
        <v>12</v>
      </c>
      <c r="C12" s="6" t="inlineStr">
        <is>
          <t>bulan</t>
        </is>
      </c>
      <c r="D12" s="6" t="inlineStr">
        <is>
          <t>Benchmark 12-18 bulan pasca-kontrak</t>
        </is>
      </c>
    </row>
    <row r="13">
      <c r="A13" s="5" t="inlineStr">
        <is>
          <t>Financial Close -&gt; COD (konstruksi)</t>
        </is>
      </c>
      <c r="B13" s="10" t="n">
        <v>36</v>
      </c>
      <c r="C13" s="6" t="inlineStr">
        <is>
          <t>bulan</t>
        </is>
      </c>
      <c r="D13" s="6" t="inlineStr">
        <is>
          <t>Masa konstruksi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  <col width="16" customWidth="1" min="4" max="4"/>
  </cols>
  <sheetData>
    <row r="1" ht="28" customHeight="1">
      <c r="A1" s="1" t="inlineStr">
        <is>
          <t>Kumulatif Bulan Tiap Milestone (dari Project ID)</t>
        </is>
      </c>
      <c r="B1" s="2" t="n"/>
      <c r="C1" s="2" t="n"/>
      <c r="D1" s="3" t="n"/>
    </row>
    <row r="2"/>
    <row r="3">
      <c r="A3" s="7" t="inlineStr">
        <is>
          <t>Milestone</t>
        </is>
      </c>
      <c r="B3" s="7" t="inlineStr">
        <is>
          <t>Durasi Tahap (bulan)</t>
        </is>
      </c>
      <c r="C3" s="7" t="inlineStr">
        <is>
          <t>Kumulatif (bulan)</t>
        </is>
      </c>
    </row>
    <row r="4">
      <c r="A4" s="5" t="inlineStr">
        <is>
          <t>OBC Selesai</t>
        </is>
      </c>
      <c r="B4" s="11">
        <f>ASUMSI!B5</f>
        <v/>
      </c>
      <c r="C4" s="11">
        <f>B4</f>
        <v/>
      </c>
    </row>
    <row r="5">
      <c r="A5" s="5" t="inlineStr">
        <is>
          <t>FBC Selesai</t>
        </is>
      </c>
      <c r="B5" s="11">
        <f>ASUMSI!B6</f>
        <v/>
      </c>
      <c r="C5" s="11">
        <f>C4+B5</f>
        <v/>
      </c>
    </row>
    <row r="6">
      <c r="A6" s="5" t="inlineStr">
        <is>
          <t>Market Sounding</t>
        </is>
      </c>
      <c r="B6" s="11">
        <f>ASUMSI!B7</f>
        <v/>
      </c>
      <c r="C6" s="11">
        <f>C5+B6</f>
        <v/>
      </c>
    </row>
    <row r="7">
      <c r="A7" s="5" t="inlineStr">
        <is>
          <t>PQ Selesai</t>
        </is>
      </c>
      <c r="B7" s="11">
        <f>ASUMSI!B8</f>
        <v/>
      </c>
      <c r="C7" s="11">
        <f>C6+B7</f>
        <v/>
      </c>
    </row>
    <row r="8">
      <c r="A8" s="5" t="inlineStr">
        <is>
          <t>RFP Diterbitkan</t>
        </is>
      </c>
      <c r="B8" s="11">
        <f>ASUMSI!B9</f>
        <v/>
      </c>
      <c r="C8" s="11">
        <f>C7+B8</f>
        <v/>
      </c>
    </row>
    <row r="9">
      <c r="A9" s="5" t="inlineStr">
        <is>
          <t>Pemenang Diumumkan</t>
        </is>
      </c>
      <c r="B9" s="11">
        <f>ASUMSI!B10</f>
        <v/>
      </c>
      <c r="C9" s="11">
        <f>C8+B9</f>
        <v/>
      </c>
    </row>
    <row r="10">
      <c r="A10" s="5" t="inlineStr">
        <is>
          <t>Kontrak Ditandatangani</t>
        </is>
      </c>
      <c r="B10" s="11">
        <f>ASUMSI!B11</f>
        <v/>
      </c>
      <c r="C10" s="11">
        <f>C9+B10</f>
        <v/>
      </c>
    </row>
    <row r="11">
      <c r="A11" s="5" t="inlineStr">
        <is>
          <t>Financial Close</t>
        </is>
      </c>
      <c r="B11" s="11">
        <f>ASUMSI!B12</f>
        <v/>
      </c>
      <c r="C11" s="11">
        <f>C10+B11</f>
        <v/>
      </c>
    </row>
    <row r="12">
      <c r="A12" s="5" t="inlineStr">
        <is>
          <t>COD (Operasi Komersial)</t>
        </is>
      </c>
      <c r="B12" s="11">
        <f>ASUMSI!B13</f>
        <v/>
      </c>
      <c r="C12" s="12">
        <f>C11+B12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2" customWidth="1" min="4" max="4"/>
    <col width="30" customWidth="1" min="5" max="5"/>
  </cols>
  <sheetData>
    <row r="1" ht="28" customHeight="1">
      <c r="A1" s="1" t="inlineStr">
        <is>
          <t>Tanggal Milestone Nyata (EDATE) + Cek vs Benchmark</t>
        </is>
      </c>
      <c r="B1" s="2" t="n"/>
      <c r="C1" s="2" t="n"/>
      <c r="D1" s="2" t="n"/>
      <c r="E1" s="3" t="n"/>
    </row>
    <row r="2"/>
    <row r="3">
      <c r="A3" s="7" t="inlineStr">
        <is>
          <t>Milestone</t>
        </is>
      </c>
      <c r="B3" s="7" t="inlineStr">
        <is>
          <t>Kumulatif (bulan)</t>
        </is>
      </c>
      <c r="C3" s="7" t="inlineStr">
        <is>
          <t>Tanggal</t>
        </is>
      </c>
      <c r="D3" s="7" t="inlineStr">
        <is>
          <t>Tahun ke-</t>
        </is>
      </c>
    </row>
    <row r="4">
      <c r="A4" s="5" t="inlineStr">
        <is>
          <t>OBC Selesai</t>
        </is>
      </c>
      <c r="B4" s="11">
        <f>KALKULASI_MANUAL!C4</f>
        <v/>
      </c>
      <c r="C4" s="13">
        <f>EDATE(ASUMSI!$B$4,B4)</f>
        <v/>
      </c>
      <c r="D4" s="14">
        <f>B4/12</f>
        <v/>
      </c>
    </row>
    <row r="5">
      <c r="A5" s="5" t="inlineStr">
        <is>
          <t>FBC Selesai</t>
        </is>
      </c>
      <c r="B5" s="11">
        <f>KALKULASI_MANUAL!C5</f>
        <v/>
      </c>
      <c r="C5" s="13">
        <f>EDATE(ASUMSI!$B$4,B5)</f>
        <v/>
      </c>
      <c r="D5" s="14">
        <f>B5/12</f>
        <v/>
      </c>
    </row>
    <row r="6">
      <c r="A6" s="5" t="inlineStr">
        <is>
          <t>Market Sounding</t>
        </is>
      </c>
      <c r="B6" s="11">
        <f>KALKULASI_MANUAL!C6</f>
        <v/>
      </c>
      <c r="C6" s="13">
        <f>EDATE(ASUMSI!$B$4,B6)</f>
        <v/>
      </c>
      <c r="D6" s="14">
        <f>B6/12</f>
        <v/>
      </c>
    </row>
    <row r="7">
      <c r="A7" s="5" t="inlineStr">
        <is>
          <t>PQ Selesai</t>
        </is>
      </c>
      <c r="B7" s="11">
        <f>KALKULASI_MANUAL!C7</f>
        <v/>
      </c>
      <c r="C7" s="13">
        <f>EDATE(ASUMSI!$B$4,B7)</f>
        <v/>
      </c>
      <c r="D7" s="14">
        <f>B7/12</f>
        <v/>
      </c>
    </row>
    <row r="8">
      <c r="A8" s="5" t="inlineStr">
        <is>
          <t>RFP Diterbitkan</t>
        </is>
      </c>
      <c r="B8" s="11">
        <f>KALKULASI_MANUAL!C8</f>
        <v/>
      </c>
      <c r="C8" s="13">
        <f>EDATE(ASUMSI!$B$4,B8)</f>
        <v/>
      </c>
      <c r="D8" s="14">
        <f>B8/12</f>
        <v/>
      </c>
    </row>
    <row r="9">
      <c r="A9" s="5" t="inlineStr">
        <is>
          <t>Pemenang Diumumkan</t>
        </is>
      </c>
      <c r="B9" s="11">
        <f>KALKULASI_MANUAL!C9</f>
        <v/>
      </c>
      <c r="C9" s="13">
        <f>EDATE(ASUMSI!$B$4,B9)</f>
        <v/>
      </c>
      <c r="D9" s="14">
        <f>B9/12</f>
        <v/>
      </c>
    </row>
    <row r="10">
      <c r="A10" s="5" t="inlineStr">
        <is>
          <t>Kontrak Ditandatangani</t>
        </is>
      </c>
      <c r="B10" s="11">
        <f>KALKULASI_MANUAL!C10</f>
        <v/>
      </c>
      <c r="C10" s="13">
        <f>EDATE(ASUMSI!$B$4,B10)</f>
        <v/>
      </c>
      <c r="D10" s="14">
        <f>B10/12</f>
        <v/>
      </c>
    </row>
    <row r="11">
      <c r="A11" s="5" t="inlineStr">
        <is>
          <t>Financial Close</t>
        </is>
      </c>
      <c r="B11" s="11">
        <f>KALKULASI_MANUAL!C11</f>
        <v/>
      </c>
      <c r="C11" s="13">
        <f>EDATE(ASUMSI!$B$4,B11)</f>
        <v/>
      </c>
      <c r="D11" s="14">
        <f>B11/12</f>
        <v/>
      </c>
    </row>
    <row r="12">
      <c r="A12" s="5" t="inlineStr">
        <is>
          <t>COD (Operasi Komersial)</t>
        </is>
      </c>
      <c r="B12" s="11">
        <f>KALKULASI_MANUAL!C12</f>
        <v/>
      </c>
      <c r="C12" s="9">
        <f>EDATE(ASUMSI!$B$4,B12)</f>
        <v/>
      </c>
      <c r="D12" s="14">
        <f>B12/12</f>
        <v/>
      </c>
    </row>
    <row r="13"/>
    <row r="14">
      <c r="A14" s="4" t="inlineStr">
        <is>
          <t>Total Durasi ke Financial Close (bulan)</t>
        </is>
      </c>
      <c r="C14" s="12">
        <f>B11</f>
        <v/>
      </c>
    </row>
    <row r="15">
      <c r="A15" s="5" t="inlineStr">
        <is>
          <t>Total Durasi ke Financial Close (tahun)</t>
        </is>
      </c>
      <c r="C15" s="14">
        <f>C14/12</f>
        <v/>
      </c>
    </row>
    <row r="16">
      <c r="A16" s="5" t="inlineStr">
        <is>
          <t>Status vs Benchmark (60 bulan / 5 tahun)</t>
        </is>
      </c>
      <c r="C16">
        <f>IF(C14&lt;=60,"ON TRACK atau lebih cepat dari benchmark","MOLOR dari benchmark industri")</f>
        <v/>
      </c>
    </row>
  </sheetData>
  <mergeCells count="2">
    <mergeCell ref="C16:E16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14" customWidth="1" min="3" max="3"/>
    <col width="14" customWidth="1" min="4" max="4"/>
  </cols>
  <sheetData>
    <row r="1" ht="28" customHeight="1">
      <c r="A1" s="1" t="inlineStr">
        <is>
          <t>Skenario: OBC &amp; FBC Molor 50%</t>
        </is>
      </c>
      <c r="B1" s="2" t="n"/>
      <c r="C1" s="2" t="n"/>
      <c r="D1" s="3" t="n"/>
    </row>
    <row r="2"/>
    <row r="3" ht="35" customHeight="1">
      <c r="A3" s="6" t="inlineStr">
        <is>
          <t>Studi kasus umum: tahap OBC dan FBC sering molor karena revisi dokumen kelayakan. Skenario ini menaikkan durasi OBC dan FBC sebesar 50% dan menghitung ulang total durasi.</t>
        </is>
      </c>
      <c r="B3" s="2" t="n"/>
      <c r="C3" s="2" t="n"/>
      <c r="D3" s="3" t="n"/>
    </row>
    <row r="4"/>
    <row r="5">
      <c r="A5" s="5" t="inlineStr">
        <is>
          <t>Durasi OBC (bulan, dasar)</t>
        </is>
      </c>
      <c r="B5" s="11">
        <f>ASUMSI!B5</f>
        <v/>
      </c>
    </row>
    <row r="6">
      <c r="A6" s="5" t="inlineStr">
        <is>
          <t>Durasi OBC Molor (+50%)</t>
        </is>
      </c>
      <c r="B6" s="14">
        <f>B5*1.5</f>
        <v/>
      </c>
    </row>
    <row r="7">
      <c r="A7" s="5" t="inlineStr">
        <is>
          <t>Durasi FBC (bulan, dasar)</t>
        </is>
      </c>
      <c r="B7" s="11">
        <f>ASUMSI!B6</f>
        <v/>
      </c>
    </row>
    <row r="8">
      <c r="A8" s="5" t="inlineStr">
        <is>
          <t>Durasi FBC Molor (+50%)</t>
        </is>
      </c>
      <c r="B8" s="14">
        <f>B7*1.5</f>
        <v/>
      </c>
    </row>
    <row r="9">
      <c r="A9" s="5" t="inlineStr">
        <is>
          <t>Tambahan Bulan (OBC+FBC molor) vs Rencana</t>
        </is>
      </c>
      <c r="B9" s="14">
        <f>(B6-B5)+(B8-B7)</f>
        <v/>
      </c>
    </row>
    <row r="10">
      <c r="A10" s="4" t="inlineStr">
        <is>
          <t>Total Durasi ke Financial Close (Skenario Molor)</t>
        </is>
      </c>
      <c r="B10" s="15">
        <f>KALKULASI_OTOMATIS!C14+B9</f>
        <v/>
      </c>
    </row>
    <row r="11">
      <c r="A11" s="5" t="inlineStr">
        <is>
          <t>Status vs Benchmark</t>
        </is>
      </c>
      <c r="B11">
        <f>IF(B10&lt;=60,"Masih dalam batas benchmark","MOLOR dari benchmark -- perlu percepatan tahap lain")</f>
        <v/>
      </c>
    </row>
  </sheetData>
  <mergeCells count="2">
    <mergeCell ref="A1:D1"/>
    <mergeCell ref="A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Timeline Pengadaan KPBU dan Cara Verifikasi</t>
        </is>
      </c>
      <c r="B1" s="2" t="n"/>
      <c r="C1" s="2" t="n"/>
      <c r="D1" s="3" t="n"/>
    </row>
    <row r="2"/>
    <row r="3">
      <c r="A3" s="16" t="inlineStr">
        <is>
          <t>1. Financial close dianggap sama dengan penandatanganan kontrak</t>
        </is>
      </c>
    </row>
    <row r="4">
      <c r="A4" s="5" t="inlineStr">
        <is>
          <t>Diagnosis:</t>
        </is>
      </c>
      <c r="B4" s="6" t="inlineStr">
        <is>
          <t>Perkiraan mulai konstruksi meleset 12-18 bulan.</t>
        </is>
      </c>
      <c r="C4" s="2" t="n"/>
      <c r="D4" s="3" t="n"/>
    </row>
    <row r="5">
      <c r="A5" s="5" t="inlineStr">
        <is>
          <t>Verifikasi:</t>
        </is>
      </c>
      <c r="B5" s="17" t="inlineStr">
        <is>
          <t>Financial close TERPISAH dari signing kontrak -- ada jeda negosiasi pembiayaan (lihat ASUMSI baris 12).</t>
        </is>
      </c>
      <c r="C5" s="2" t="n"/>
      <c r="D5" s="3" t="n"/>
    </row>
    <row r="6"/>
    <row r="7">
      <c r="A7" s="16" t="inlineStr">
        <is>
          <t>2. Durasi OBC/FBC dipatok minimum benchmark tanpa buffer</t>
        </is>
      </c>
    </row>
    <row r="8">
      <c r="A8" s="5" t="inlineStr">
        <is>
          <t>Diagnosis:</t>
        </is>
      </c>
      <c r="B8" s="6" t="inlineStr">
        <is>
          <t>Timeline realistis tidak tercapai, proyek terlihat 'terlambat' padahal rencana awal sudah optimis berlebihan.</t>
        </is>
      </c>
      <c r="C8" s="2" t="n"/>
      <c r="D8" s="3" t="n"/>
    </row>
    <row r="9">
      <c r="A9" s="5" t="inlineStr">
        <is>
          <t>Verifikasi:</t>
        </is>
      </c>
      <c r="B9" s="17" t="inlineStr">
        <is>
          <t>Pakai titik tengah rentang benchmark (OBC 3-6 -&gt; pakai ~4-6 bulan), bukan batas bawah, untuk rencana dasar.</t>
        </is>
      </c>
      <c r="C9" s="2" t="n"/>
      <c r="D9" s="3" t="n"/>
    </row>
    <row r="10"/>
    <row r="11">
      <c r="A11" s="16" t="inlineStr">
        <is>
          <t>3. Tahap konstruksi disamakan lintas sektor</t>
        </is>
      </c>
    </row>
    <row r="12">
      <c r="A12" s="5" t="inlineStr">
        <is>
          <t>Diagnosis:</t>
        </is>
      </c>
      <c r="B12" s="6" t="inlineStr">
        <is>
          <t>Timeline jalan tol (konstruksi 3 tahun) disalin untuk proyek air minum (bisa jauh lebih cepat/lambat).</t>
        </is>
      </c>
      <c r="C12" s="2" t="n"/>
      <c r="D12" s="3" t="n"/>
    </row>
    <row r="13">
      <c r="A13" s="5" t="inlineStr">
        <is>
          <t>Verifikasi:</t>
        </is>
      </c>
      <c r="B13" s="17" t="inlineStr">
        <is>
          <t>Sesuaikan durasi Financial Close -&gt; COD di ASUMSI baris 13 sesuai kompleksitas sektor spesifik proyek.</t>
        </is>
      </c>
      <c r="C13" s="2" t="n"/>
      <c r="D13" s="3" t="n"/>
    </row>
    <row r="14"/>
    <row r="15">
      <c r="A15" s="16" t="inlineStr">
        <is>
          <t>4. Molornya 1 tahap dianggap tidak berdampak ke tahap lain</t>
        </is>
      </c>
    </row>
    <row r="16">
      <c r="A16" s="5" t="inlineStr">
        <is>
          <t>Diagnosis:</t>
        </is>
      </c>
      <c r="B16" s="6" t="inlineStr">
        <is>
          <t>Total durasi ke financial close underestimated.</t>
        </is>
      </c>
      <c r="C16" s="2" t="n"/>
      <c r="D16" s="3" t="n"/>
    </row>
    <row r="17">
      <c r="A17" s="5" t="inlineStr">
        <is>
          <t>Verifikasi:</t>
        </is>
      </c>
      <c r="B17" s="17" t="inlineStr">
        <is>
          <t>Kumulatif bersifat SERIAL (lihat KALKULASI_MANUAL) -- keterlambatan 1 tahap otomatis menggeser semua tahap berikutnya.</t>
        </is>
      </c>
      <c r="C17" s="2" t="n"/>
      <c r="D17" s="3" t="n"/>
    </row>
    <row r="18"/>
    <row r="19">
      <c r="A19" s="16" t="inlineStr">
        <is>
          <t>5. RFP shortlist jumlah peserta diabaikan dari risiko timeline</t>
        </is>
      </c>
    </row>
    <row r="20">
      <c r="A20" s="5" t="inlineStr">
        <is>
          <t>Diagnosis:</t>
        </is>
      </c>
      <c r="B20" s="6" t="inlineStr">
        <is>
          <t>Proses evaluasi RFP dengan 7 konsorsium vs 3 konsorsium punya durasi realistis berbeda jauh.</t>
        </is>
      </c>
      <c r="C20" s="2" t="n"/>
      <c r="D20" s="3" t="n"/>
    </row>
    <row r="21">
      <c r="A21" s="5" t="inlineStr">
        <is>
          <t>Verifikasi:</t>
        </is>
      </c>
      <c r="B21" s="17" t="inlineStr">
        <is>
          <t>Tambahkan buffer durasi RFP-&gt;Pemenang bila shortlist besar (&gt;5 konsorsium) -- sesuaikan ASUMSI baris 10.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2026-07-12T12:12:31Z</dcterms:modified>
  <cp:lastModifiedBy>stdsquare2-generator</cp:lastModifiedBy>
</cp:coreProperties>
</file>