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ASUMSI" sheetId="2" state="visible" r:id="rId2"/>
    <sheet xmlns:r="http://schemas.openxmlformats.org/officeDocument/2006/relationships" name="KALKULASI_MANUAL" sheetId="3" state="visible" r:id="rId3"/>
    <sheet xmlns:r="http://schemas.openxmlformats.org/officeDocument/2006/relationships" name="KALKULASI_OTOMATIS" sheetId="4" state="visible" r:id="rId4"/>
    <sheet xmlns:r="http://schemas.openxmlformats.org/officeDocument/2006/relationships" name="CONTOH_KASUS" sheetId="5" state="visible" r:id="rId5"/>
    <sheet xmlns:r="http://schemas.openxmlformats.org/officeDocument/2006/relationships" name="KESALAHAN_UMUM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00000"/>
    <numFmt numFmtId="165" formatCode="0.000"/>
    <numFmt numFmtId="166" formatCode="0.0%"/>
    <numFmt numFmtId="167" formatCode="#,##0.0"/>
    <numFmt numFmtId="168" formatCode="0.00&quot;x&quot;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164" fontId="2" fillId="3" borderId="0" pivotButton="0" quotePrefix="0" xfId="0"/>
    <xf numFmtId="4" fontId="2" fillId="3" borderId="0" pivotButton="0" quotePrefix="0" xfId="0"/>
    <xf numFmtId="165" fontId="2" fillId="3" borderId="0" pivotButton="0" quotePrefix="0" xfId="0"/>
    <xf numFmtId="164" fontId="0" fillId="3" borderId="0" pivotButton="0" quotePrefix="0" xfId="0"/>
    <xf numFmtId="10" fontId="0" fillId="0" borderId="0" pivotButton="0" quotePrefix="0" xfId="0"/>
    <xf numFmtId="166" fontId="0" fillId="3" borderId="0" pivotButton="0" quotePrefix="0" xfId="0"/>
    <xf numFmtId="164" fontId="0" fillId="0" borderId="0" pivotButton="0" quotePrefix="0" xfId="0"/>
    <xf numFmtId="10" fontId="2" fillId="3" borderId="0" pivotButton="0" quotePrefix="0" xfId="0"/>
    <xf numFmtId="167" fontId="0" fillId="3" borderId="0" pivotButton="0" quotePrefix="0" xfId="0"/>
    <xf numFmtId="168" fontId="0" fillId="0" borderId="0" pivotButton="0" quotePrefix="0" xfId="0"/>
    <xf numFmtId="167" fontId="0" fillId="0" borderId="0" pivotButton="0" quotePrefix="0" xfId="0"/>
    <xf numFmtId="0" fontId="3" fillId="3" borderId="1" applyAlignment="1" pivotButton="0" quotePrefix="0" xfId="0">
      <alignment horizontal="left" vertical="top" wrapText="1"/>
    </xf>
    <xf numFmtId="0" fontId="2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GARCH(1,1): Volatilitas Bersyarat dan VaR</t>
        </is>
      </c>
      <c r="B1" s="2" t="n"/>
      <c r="C1" s="2" t="n"/>
      <c r="D1" s="2" t="n"/>
      <c r="E1" s="2" t="n"/>
      <c r="F1" s="3" t="n"/>
    </row>
    <row r="2"/>
    <row r="3" ht="55" customHeight="1">
      <c r="A3" s="4" t="inlineStr">
        <is>
          <t>Workbook ini membangun GARCH(1,1) dari nol: varians jangka panjang -&gt; rekursi varians bersyarat setelah shock return -&gt; peluruhan forecast volatilitas multi-hari -&gt; Value at Risk (VaR) portofolio pada kondisi tenang vs krisis. Formula hidup -- ubah omega/alpha/beta, seluruh hasil ikut berubah.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ASUMSI</t>
        </is>
      </c>
      <c r="C6" s="6" t="inlineStr">
        <is>
          <t>omega, alpha, beta GARCH(1,1); nilai portofolio; z-score VaR 99%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KALKULASI_MANUAL</t>
        </is>
      </c>
      <c r="C7" s="6" t="inlineStr">
        <is>
          <t>Varians jangka panjang -&gt; rekursi 2 hari (shock -4% lalu +1,2%)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KALKULASI_OTOMATIS</t>
        </is>
      </c>
      <c r="C8" s="6" t="inlineStr">
        <is>
          <t>Peluruhan forecast volatilitas h=1..100 hari + VaR tenang vs krisis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CONTOH_KASUS</t>
        </is>
      </c>
      <c r="C9" s="6" t="inlineStr">
        <is>
          <t>Kebutuhan modal risiko (VaR Rp) saat tenang vs saat krisis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KESALAHAN_UMUM</t>
        </is>
      </c>
      <c r="C10" s="6" t="inlineStr">
        <is>
          <t>5 kesalahan pemodelan GARCH + cara verifikasi</t>
        </is>
      </c>
      <c r="D10" s="2" t="n"/>
      <c r="E10" s="2" t="n"/>
      <c r="F10" s="3" t="n"/>
    </row>
  </sheetData>
  <mergeCells count="7">
    <mergeCell ref="C9:F9"/>
    <mergeCell ref="C8:F8"/>
    <mergeCell ref="A1:F1"/>
    <mergeCell ref="C6:F6"/>
    <mergeCell ref="C7:F7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22" customWidth="1" min="3" max="3"/>
    <col width="34" customWidth="1" min="4" max="4"/>
  </cols>
  <sheetData>
    <row r="1" ht="28" customHeight="1">
      <c r="A1" s="1" t="inlineStr">
        <is>
          <t>Asumsi Parameter GARCH(1,1)</t>
        </is>
      </c>
      <c r="B1" s="2" t="n"/>
      <c r="C1" s="2" t="n"/>
      <c r="D1" s="3" t="n"/>
    </row>
    <row r="2"/>
    <row r="3">
      <c r="A3" s="7" t="inlineStr">
        <is>
          <t>Parameter</t>
        </is>
      </c>
      <c r="B3" s="7" t="inlineStr">
        <is>
          <t>Nilai</t>
        </is>
      </c>
      <c r="C3" s="7" t="inlineStr">
        <is>
          <t>Satuan</t>
        </is>
      </c>
      <c r="D3" s="7" t="inlineStr">
        <is>
          <t>Catatan</t>
        </is>
      </c>
    </row>
    <row r="4">
      <c r="A4" s="5" t="inlineStr">
        <is>
          <t>omega</t>
        </is>
      </c>
      <c r="B4" s="8" t="n">
        <v>2e-06</v>
      </c>
      <c r="C4" s="6" t="inlineStr">
        <is>
          <t>varians</t>
        </is>
      </c>
      <c r="D4" s="6" t="inlineStr">
        <is>
          <t>Konstanta persamaan varians</t>
        </is>
      </c>
    </row>
    <row r="5">
      <c r="A5" s="5" t="inlineStr">
        <is>
          <t>alpha (bobot shock eps_t-1^2)</t>
        </is>
      </c>
      <c r="B5" s="9" t="n">
        <v>0.1</v>
      </c>
      <c r="C5" s="6" t="inlineStr">
        <is>
          <t>koefisien</t>
        </is>
      </c>
      <c r="D5" s="6" t="inlineStr">
        <is>
          <t>Reaksi volatilitas terhadap shock terbaru</t>
        </is>
      </c>
    </row>
    <row r="6">
      <c r="A6" s="5" t="inlineStr">
        <is>
          <t>beta (bobot varians t-1)</t>
        </is>
      </c>
      <c r="B6" s="9" t="n">
        <v>0.85</v>
      </c>
      <c r="C6" s="6" t="inlineStr">
        <is>
          <t>koefisien</t>
        </is>
      </c>
      <c r="D6" s="6" t="inlineStr">
        <is>
          <t>Persistensi volatilitas (alpha+beta harus &lt;1)</t>
        </is>
      </c>
    </row>
    <row r="7">
      <c r="A7" s="5" t="inlineStr">
        <is>
          <t>Hari Perdagangan per Tahun</t>
        </is>
      </c>
      <c r="B7" s="9" t="n">
        <v>252</v>
      </c>
      <c r="C7" s="6" t="inlineStr">
        <is>
          <t>hari</t>
        </is>
      </c>
      <c r="D7" s="6" t="inlineStr">
        <is>
          <t>Untuk anualisasi volatilitas</t>
        </is>
      </c>
    </row>
    <row r="8">
      <c r="A8" s="5" t="inlineStr">
        <is>
          <t>Nilai Portofolio (Rp M)</t>
        </is>
      </c>
      <c r="B8" s="9" t="n">
        <v>1000</v>
      </c>
      <c r="C8" s="6" t="inlineStr">
        <is>
          <t>Rp miliar... dibaca sbg Rp juta</t>
        </is>
      </c>
      <c r="D8" s="6" t="inlineStr">
        <is>
          <t>Rp 1.000 juta = Rp 1 miliar</t>
        </is>
      </c>
    </row>
    <row r="9">
      <c r="A9" s="5" t="inlineStr">
        <is>
          <t>Z-score VaR 99%</t>
        </is>
      </c>
      <c r="B9" s="10" t="n">
        <v>2.326</v>
      </c>
      <c r="C9" s="6" t="inlineStr">
        <is>
          <t>z</t>
        </is>
      </c>
      <c r="D9" s="6" t="inlineStr">
        <is>
          <t>Kuantil distribusi normal 99%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46" customWidth="1" min="1" max="1"/>
    <col width="4" customWidth="1" min="2" max="2"/>
    <col width="20" customWidth="1" min="3" max="3"/>
    <col width="30" customWidth="1" min="4" max="4"/>
  </cols>
  <sheetData>
    <row r="1" ht="28" customHeight="1">
      <c r="A1" s="1" t="inlineStr">
        <is>
          <t>Varians Jangka Panjang -&gt; Rekursi 2 Hari Setelah Shock</t>
        </is>
      </c>
      <c r="B1" s="2" t="n"/>
      <c r="C1" s="2" t="n"/>
      <c r="D1" s="3" t="n"/>
    </row>
    <row r="2"/>
    <row r="3">
      <c r="A3" s="5" t="inlineStr">
        <is>
          <t>Cek Stasioner: alpha + beta &lt; 1?</t>
        </is>
      </c>
      <c r="C3">
        <f>IF(ASUMSI!B5+ASUMSI!B6&lt;1,"YA - varians jangka panjang terdefinisi","TIDAK - proses tak stasioner")</f>
        <v/>
      </c>
    </row>
    <row r="4">
      <c r="A4" s="4" t="inlineStr">
        <is>
          <t>Varians Jangka Panjang = omega / (1-alpha-beta)</t>
        </is>
      </c>
      <c r="C4" s="11">
        <f>ASUMSI!B4/(1-ASUMSI!B5-ASUMSI!B6)</f>
        <v/>
      </c>
    </row>
    <row r="5">
      <c r="A5" s="5" t="inlineStr">
        <is>
          <t>SD Harian Jangka Panjang = SQRT(Varians)</t>
        </is>
      </c>
      <c r="C5" s="12">
        <f>SQRT(C4)</f>
        <v/>
      </c>
    </row>
    <row r="6">
      <c r="A6" s="4" t="inlineStr">
        <is>
          <t>SD Tahunan (Anualisasi) = SD Harian x SQRT(252)</t>
        </is>
      </c>
      <c r="C6" s="13">
        <f>C5*SQRT(ASUMSI!B7)</f>
        <v/>
      </c>
    </row>
    <row r="7"/>
    <row r="8">
      <c r="A8" s="7" t="inlineStr">
        <is>
          <t>Rekursi Hari t: shock eps_t-1 = -4%, varians t-1 = varians jangka panjang (steady state)</t>
        </is>
      </c>
      <c r="B8" s="2" t="n"/>
      <c r="C8" s="2" t="n"/>
      <c r="D8" s="3" t="n"/>
    </row>
    <row r="9">
      <c r="A9" s="5" t="inlineStr">
        <is>
          <t>eps_t-1</t>
        </is>
      </c>
      <c r="C9" s="12" t="n">
        <v>-0.04</v>
      </c>
    </row>
    <row r="10">
      <c r="A10" s="5" t="inlineStr">
        <is>
          <t>sigma^2_t-1 (asumsi = varians jangka panjang)</t>
        </is>
      </c>
      <c r="C10" s="14">
        <f>C4</f>
        <v/>
      </c>
    </row>
    <row r="11">
      <c r="A11" s="4" t="inlineStr">
        <is>
          <t>sigma^2_t = omega + alpha x eps_t-1^2 + beta x sigma^2_t-1</t>
        </is>
      </c>
      <c r="C11" s="11">
        <f>ASUMSI!B4+ASUMSI!B5*C9^2+ASUMSI!B6*C10</f>
        <v/>
      </c>
    </row>
    <row r="12">
      <c r="A12" s="4" t="inlineStr">
        <is>
          <t>sigma_t = SQRT(sigma^2_t)</t>
        </is>
      </c>
      <c r="C12" s="15">
        <f>SQRT(C11)</f>
        <v/>
      </c>
    </row>
    <row r="13"/>
    <row r="14">
      <c r="A14" s="7" t="inlineStr">
        <is>
          <t>Rekursi Hari t+1: shock eps_t = +1,2%</t>
        </is>
      </c>
      <c r="B14" s="2" t="n"/>
      <c r="C14" s="2" t="n"/>
      <c r="D14" s="3" t="n"/>
    </row>
    <row r="15">
      <c r="A15" s="5" t="inlineStr">
        <is>
          <t>eps_t</t>
        </is>
      </c>
      <c r="C15" s="12" t="n">
        <v>0.012</v>
      </c>
    </row>
    <row r="16">
      <c r="A16" s="4" t="inlineStr">
        <is>
          <t>sigma^2_t+1 = omega + alpha x eps_t^2 + beta x sigma^2_t</t>
        </is>
      </c>
      <c r="C16" s="11">
        <f>ASUMSI!B4+ASUMSI!B5*C15^2+ASUMSI!B6*C11</f>
        <v/>
      </c>
    </row>
    <row r="17">
      <c r="A17" s="4" t="inlineStr">
        <is>
          <t>sigma_t+1 = SQRT(sigma^2_t+1)</t>
        </is>
      </c>
      <c r="C17" s="15">
        <f>SQRT(C16)</f>
        <v/>
      </c>
    </row>
  </sheetData>
  <mergeCells count="4">
    <mergeCell ref="A1:D1"/>
    <mergeCell ref="C3:D3"/>
    <mergeCell ref="A8:D8"/>
    <mergeCell ref="A14:D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44" customWidth="1" min="1" max="1"/>
    <col width="16" customWidth="1" min="2" max="2"/>
    <col width="20" customWidth="1" min="3" max="3"/>
    <col width="30" customWidth="1" min="4" max="4"/>
  </cols>
  <sheetData>
    <row r="1" ht="28" customHeight="1">
      <c r="A1" s="1" t="inlineStr">
        <is>
          <t>Peluruhan Forecast Volatilitas Multi-Hari</t>
        </is>
      </c>
      <c r="B1" s="2" t="n"/>
      <c r="C1" s="2" t="n"/>
      <c r="D1" s="3" t="n"/>
    </row>
    <row r="2"/>
    <row r="3">
      <c r="A3" s="6" t="inlineStr">
        <is>
          <t>sigma^2_h = VarJP + (alpha+beta)^h x (sigma^2_1 - VarJP)</t>
        </is>
      </c>
      <c r="B3" s="2" t="n"/>
      <c r="C3" s="2" t="n"/>
      <c r="D3" s="3" t="n"/>
    </row>
    <row r="4">
      <c r="A4" s="7" t="inlineStr">
        <is>
          <t>Horizon h (hari)</t>
        </is>
      </c>
      <c r="B4" s="7" t="inlineStr">
        <is>
          <t>sigma^2_h</t>
        </is>
      </c>
      <c r="C4" s="7" t="inlineStr">
        <is>
          <t>sigma_h (harian, %)</t>
        </is>
      </c>
    </row>
    <row r="5">
      <c r="A5" s="5" t="n">
        <v>1</v>
      </c>
      <c r="B5" s="14">
        <f>KALKULASI_MANUAL!$C$4+(ASUMSI!$B$5+ASUMSI!$B$6)^A5*(KALKULASI_MANUAL!$C$16-KALKULASI_MANUAL!$C$4)</f>
        <v/>
      </c>
      <c r="C5" s="12">
        <f>SQRT(B5)</f>
        <v/>
      </c>
    </row>
    <row r="6">
      <c r="A6" s="5" t="n">
        <v>2</v>
      </c>
      <c r="B6" s="14">
        <f>KALKULASI_MANUAL!$C$4+(ASUMSI!$B$5+ASUMSI!$B$6)^A6*(KALKULASI_MANUAL!$C$16-KALKULASI_MANUAL!$C$4)</f>
        <v/>
      </c>
      <c r="C6" s="12">
        <f>SQRT(B6)</f>
        <v/>
      </c>
    </row>
    <row r="7">
      <c r="A7" s="5" t="n">
        <v>5</v>
      </c>
      <c r="B7" s="14">
        <f>KALKULASI_MANUAL!$C$4+(ASUMSI!$B$5+ASUMSI!$B$6)^A7*(KALKULASI_MANUAL!$C$16-KALKULASI_MANUAL!$C$4)</f>
        <v/>
      </c>
      <c r="C7" s="12">
        <f>SQRT(B7)</f>
        <v/>
      </c>
    </row>
    <row r="8">
      <c r="A8" s="5" t="n">
        <v>10</v>
      </c>
      <c r="B8" s="14">
        <f>KALKULASI_MANUAL!$C$4+(ASUMSI!$B$5+ASUMSI!$B$6)^A8*(KALKULASI_MANUAL!$C$16-KALKULASI_MANUAL!$C$4)</f>
        <v/>
      </c>
      <c r="C8" s="12">
        <f>SQRT(B8)</f>
        <v/>
      </c>
    </row>
    <row r="9">
      <c r="A9" s="5" t="n">
        <v>20</v>
      </c>
      <c r="B9" s="14">
        <f>KALKULASI_MANUAL!$C$4+(ASUMSI!$B$5+ASUMSI!$B$6)^A9*(KALKULASI_MANUAL!$C$16-KALKULASI_MANUAL!$C$4)</f>
        <v/>
      </c>
      <c r="C9" s="12">
        <f>SQRT(B9)</f>
        <v/>
      </c>
    </row>
    <row r="10">
      <c r="A10" s="5" t="n">
        <v>50</v>
      </c>
      <c r="B10" s="14">
        <f>KALKULASI_MANUAL!$C$4+(ASUMSI!$B$5+ASUMSI!$B$6)^A10*(KALKULASI_MANUAL!$C$16-KALKULASI_MANUAL!$C$4)</f>
        <v/>
      </c>
      <c r="C10" s="12">
        <f>SQRT(B10)</f>
        <v/>
      </c>
    </row>
    <row r="11">
      <c r="A11" s="5" t="n">
        <v>100</v>
      </c>
      <c r="B11" s="14">
        <f>KALKULASI_MANUAL!$C$4+(ASUMSI!$B$5+ASUMSI!$B$6)^A11*(KALKULASI_MANUAL!$C$16-KALKULASI_MANUAL!$C$4)</f>
        <v/>
      </c>
      <c r="C11" s="12">
        <f>SQRT(B11)</f>
        <v/>
      </c>
    </row>
    <row r="12">
      <c r="A12" s="5" t="inlineStr">
        <is>
          <t>Konvergensi ke Varians Jangka Panjang?</t>
        </is>
      </c>
      <c r="C12">
        <f>IF(ABS(B11-KALKULASI_MANUAL!$C$4)&lt;0.000005,"YA - h=100 sudah dekat varians jangka panjang","BELUM konvergen penuh")</f>
        <v/>
      </c>
    </row>
    <row r="13"/>
    <row r="14">
      <c r="A14" s="7" t="inlineStr">
        <is>
          <t>Value at Risk (VaR) 99%, Horizon 1 Hari</t>
        </is>
      </c>
      <c r="B14" s="2" t="n"/>
      <c r="C14" s="2" t="n"/>
      <c r="D14" s="3" t="n"/>
    </row>
    <row r="15">
      <c r="A15" s="4" t="inlineStr">
        <is>
          <t>VaR Tenang (Rp M) = z x SD Jangka Panjang x Portofolio</t>
        </is>
      </c>
      <c r="C15" s="16">
        <f>ASUMSI!B9*KALKULASI_MANUAL!C5*ASUMSI!B8</f>
        <v/>
      </c>
    </row>
    <row r="16">
      <c r="A16" s="4" t="inlineStr">
        <is>
          <t>VaR Krisis (Rp M) = z x sigma_t (pasca-shock) x Portofolio</t>
        </is>
      </c>
      <c r="C16" s="16">
        <f>ASUMSI!B9*KALKULASI_MANUAL!C12*ASUMSI!B8</f>
        <v/>
      </c>
    </row>
    <row r="17">
      <c r="A17" s="5" t="inlineStr">
        <is>
          <t>Rasio VaR Krisis / VaR Tenang</t>
        </is>
      </c>
      <c r="C17" s="17">
        <f>C16/C15</f>
        <v/>
      </c>
    </row>
  </sheetData>
  <mergeCells count="4">
    <mergeCell ref="A1:D1"/>
    <mergeCell ref="C12:D12"/>
    <mergeCell ref="A3:D3"/>
    <mergeCell ref="A14:D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14" customWidth="1" min="3" max="3"/>
    <col width="14" customWidth="1" min="4" max="4"/>
  </cols>
  <sheetData>
    <row r="1" ht="28" customHeight="1">
      <c r="A1" s="1" t="inlineStr">
        <is>
          <t>Kebutuhan Modal Risiko: Tenang vs Krisis</t>
        </is>
      </c>
      <c r="B1" s="2" t="n"/>
      <c r="C1" s="2" t="n"/>
      <c r="D1" s="3" t="n"/>
    </row>
    <row r="2"/>
    <row r="3">
      <c r="A3" s="5" t="inlineStr">
        <is>
          <t>VaR Tenang (Rp M, 1 hari, 99%)</t>
        </is>
      </c>
      <c r="B3" s="18">
        <f>KALKULASI_OTOMATIS!C15</f>
        <v/>
      </c>
    </row>
    <row r="4">
      <c r="A4" s="5" t="inlineStr">
        <is>
          <t>VaR Krisis (Rp M, 1 hari, 99%)</t>
        </is>
      </c>
      <c r="B4" s="18">
        <f>KALKULASI_OTOMATIS!C16</f>
        <v/>
      </c>
    </row>
    <row r="5">
      <c r="A5" s="4" t="inlineStr">
        <is>
          <t>Tambahan Modal Risiko Dibutuhkan Saat Krisis (Rp M)</t>
        </is>
      </c>
      <c r="B5" s="16">
        <f>B4-B3</f>
        <v/>
      </c>
    </row>
    <row r="6"/>
    <row r="7" ht="55" customHeight="1">
      <c r="A7" s="5" t="inlineStr">
        <is>
          <t>Implikasi</t>
        </is>
      </c>
      <c r="B7" s="19" t="inlineStr">
        <is>
          <t>GARCH menangkap volatility clustering: setelah shock besar, risiko esok hari MELONJAK jauh di atas rata-rata jangka panjang, lalu meluruh perlahan (lihat KALKULASI_OTOMATIS). Manajer risiko yang pakai SD historis konstan akan UNDERESTIMATE kebutuhan modal tepat saat paling dibutuhkan.</t>
        </is>
      </c>
      <c r="C7" s="2" t="n"/>
      <c r="D7" s="3" t="n"/>
    </row>
  </sheetData>
  <mergeCells count="2">
    <mergeCell ref="A1:D1"/>
    <mergeCell ref="B7:D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6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GARCH dan Cara Verifikasi</t>
        </is>
      </c>
      <c r="B1" s="2" t="n"/>
      <c r="C1" s="2" t="n"/>
      <c r="D1" s="3" t="n"/>
    </row>
    <row r="2"/>
    <row r="3">
      <c r="A3" s="20" t="inlineStr">
        <is>
          <t>1. alpha + beta &gt;= 1 tetap dipakai untuk forecast jangka panjang</t>
        </is>
      </c>
    </row>
    <row r="4">
      <c r="A4" s="5" t="inlineStr">
        <is>
          <t>Diagnosis:</t>
        </is>
      </c>
      <c r="B4" s="6" t="inlineStr">
        <is>
          <t>Varians jangka panjang tidak terdefinisi (pembagi 1-alpha-beta &lt;= 0), forecast meledak.</t>
        </is>
      </c>
      <c r="C4" s="2" t="n"/>
      <c r="D4" s="3" t="n"/>
    </row>
    <row r="5">
      <c r="A5" s="5" t="inlineStr">
        <is>
          <t>Verifikasi:</t>
        </is>
      </c>
      <c r="B5" s="19" t="inlineStr">
        <is>
          <t>Cek stasioneritas dulu (lihat KALKULASI_MANUAL baris 3) sebelum hitung varians jangka panjang.</t>
        </is>
      </c>
      <c r="C5" s="2" t="n"/>
      <c r="D5" s="3" t="n"/>
    </row>
    <row r="6"/>
    <row r="7">
      <c r="A7" s="20" t="inlineStr">
        <is>
          <t>2. VaR dihitung pakai SD historis konstan, bukan SD bersyarat GARCH</t>
        </is>
      </c>
    </row>
    <row r="8">
      <c r="A8" s="5" t="inlineStr">
        <is>
          <t>Diagnosis:</t>
        </is>
      </c>
      <c r="B8" s="6" t="inlineStr">
        <is>
          <t>VaR terlalu rendah tepat saat volatilitas sedang tinggi (krisis) -- risiko underestimated di saat kritis.</t>
        </is>
      </c>
      <c r="C8" s="2" t="n"/>
      <c r="D8" s="3" t="n"/>
    </row>
    <row r="9">
      <c r="A9" s="5" t="inlineStr">
        <is>
          <t>Verifikasi:</t>
        </is>
      </c>
      <c r="B9" s="19" t="inlineStr">
        <is>
          <t>Bandingkan VaR tenang vs krisis (lihat KALKULASI_OTOMATIS) -- selisihnya signifikan, jangan pakai 1 angka SD untuk semua kondisi pasar.</t>
        </is>
      </c>
      <c r="C9" s="2" t="n"/>
      <c r="D9" s="3" t="n"/>
    </row>
    <row r="10"/>
    <row r="11">
      <c r="A11" s="20" t="inlineStr">
        <is>
          <t>3. Forecast horizon panjang pakai sigma hari-1 langsung (tanpa peluruhan)</t>
        </is>
      </c>
    </row>
    <row r="12">
      <c r="A12" s="5" t="inlineStr">
        <is>
          <t>Diagnosis:</t>
        </is>
      </c>
      <c r="B12" s="6" t="inlineStr">
        <is>
          <t>Forecast risiko 100 hari ke depan overestimated drastis kalau shock kemarin besar.</t>
        </is>
      </c>
      <c r="C12" s="2" t="n"/>
      <c r="D12" s="3" t="n"/>
    </row>
    <row r="13">
      <c r="A13" s="5" t="inlineStr">
        <is>
          <t>Verifikasi:</t>
        </is>
      </c>
      <c r="B13" s="19" t="inlineStr">
        <is>
          <t>Volatilitas MELURUH ke rata-rata jangka panjang (mean-reverting) -- pakai formula peluruhan (lihat KALKULASI_OTOMATIS), bukan sigma hari-1 konstan.</t>
        </is>
      </c>
      <c r="C13" s="2" t="n"/>
      <c r="D13" s="3" t="n"/>
    </row>
    <row r="14"/>
    <row r="15">
      <c r="A15" s="20" t="inlineStr">
        <is>
          <t>4. Anualisasi pakai SQRT(365) untuk data return harian pasar modal</t>
        </is>
      </c>
    </row>
    <row r="16">
      <c r="A16" s="5" t="inlineStr">
        <is>
          <t>Diagnosis:</t>
        </is>
      </c>
      <c r="B16" s="6" t="inlineStr">
        <is>
          <t>SD tahunan sedikit overestimated karena market hanya buka ~252 hari/tahun, bukan 365.</t>
        </is>
      </c>
      <c r="C16" s="2" t="n"/>
      <c r="D16" s="3" t="n"/>
    </row>
    <row r="17">
      <c r="A17" s="5" t="inlineStr">
        <is>
          <t>Verifikasi:</t>
        </is>
      </c>
      <c r="B17" s="19" t="inlineStr">
        <is>
          <t>Pakai jumlah hari PERDAGANGAN (252), bukan hari kalender (365), lihat ASUMSI baris 7.</t>
        </is>
      </c>
      <c r="C17" s="2" t="n"/>
      <c r="D17" s="3" t="n"/>
    </row>
    <row r="18"/>
    <row r="19">
      <c r="A19" s="20" t="inlineStr">
        <is>
          <t>5. Distribusi normal dipakai untuk VaR padahal return punya fat tail</t>
        </is>
      </c>
    </row>
    <row r="20">
      <c r="A20" s="5" t="inlineStr">
        <is>
          <t>Diagnosis:</t>
        </is>
      </c>
      <c r="B20" s="6" t="inlineStr">
        <is>
          <t>VaR 99% underestimate risiko ekor ekstrem (tail risk) pada krisis nyata.</t>
        </is>
      </c>
      <c r="C20" s="2" t="n"/>
      <c r="D20" s="3" t="n"/>
    </row>
    <row r="21">
      <c r="A21" s="5" t="inlineStr">
        <is>
          <t>Verifikasi:</t>
        </is>
      </c>
      <c r="B21" s="19" t="inlineStr">
        <is>
          <t>z-score normal (2,326) adalah pendekatan; pertimbangkan Student-t atau simulasi historis untuk data dengan excess kurtosis tinggi.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2026-07-12T12:23:47Z</dcterms:modified>
  <cp:lastModifiedBy>stdsquare2-generator</cp:lastModifiedBy>
</cp:coreProperties>
</file>