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PAYOFF_MATRIX" sheetId="2" state="visible" r:id="rId2"/>
    <sheet xmlns:r="http://schemas.openxmlformats.org/officeDocument/2006/relationships" name="2_BEST_RESPONSE_NASH" sheetId="3" state="visible" r:id="rId3"/>
    <sheet xmlns:r="http://schemas.openxmlformats.org/officeDocument/2006/relationships" name="3_DOMINANT_STRATEGY" sheetId="4" state="visible" r:id="rId4"/>
    <sheet xmlns:r="http://schemas.openxmlformats.org/officeDocument/2006/relationships" name="4_MIXED_STRATEGY" sheetId="5" state="visible" r:id="rId5"/>
    <sheet xmlns:r="http://schemas.openxmlformats.org/officeDocument/2006/relationships" name="5_SEQUENTIAL_BACKWAR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5496"/>
      </patternFill>
    </fill>
    <fill>
      <patternFill patternType="solid">
        <fgColor rgb="00D6E0F0"/>
      </patternFill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EFDA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0" fontId="0" fillId="3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3" fontId="4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2" fontId="4" fillId="6" borderId="1" applyAlignment="1" pivotButton="0" quotePrefix="0" xfId="0">
      <alignment horizontal="center" vertical="center" wrapText="1"/>
    </xf>
    <xf numFmtId="2" fontId="4" fillId="7" borderId="1" applyAlignment="1" pivotButton="0" quotePrefix="0" xfId="0">
      <alignment horizontal="center" vertical="center" wrapText="1"/>
    </xf>
    <xf numFmtId="164" fontId="4" fillId="7" borderId="1" applyAlignment="1" pivotButton="0" quotePrefix="0" xfId="0">
      <alignment horizontal="center" vertical="center" wrapText="1"/>
    </xf>
    <xf numFmtId="3" fontId="4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80" customWidth="1" min="3" max="3"/>
    <col width="4" customWidth="1" min="4" max="4"/>
  </cols>
  <sheetData>
    <row r="1" ht="28" customHeight="1">
      <c r="A1" s="1" t="inlineStr">
        <is>
          <t>TEORI PERMAINAN — Petunjuk</t>
        </is>
      </c>
    </row>
    <row r="2" ht="30" customHeight="1">
      <c r="A2" s="2" t="inlineStr">
        <is>
          <t>Workbook pendamping materi stdsquare. Solver Nash equilibrium otomatis: strategi dominan, keseimbangan murni &amp; campuran, backward induction. Semua hasil formula hidup — ubah payoff, semua terhitung ulang.</t>
        </is>
      </c>
    </row>
    <row r="4" ht="20" customHeight="1">
      <c r="A4" s="3" t="inlineStr">
        <is>
          <t>BAGAIMANA MEMAKAI WORKBOOK INI</t>
        </is>
      </c>
    </row>
    <row r="5">
      <c r="A5" s="4" t="inlineStr">
        <is>
          <t>1</t>
        </is>
      </c>
      <c r="B5" s="5" t="inlineStr">
        <is>
          <t>Sheet 1_PAYOFF_MATRIX</t>
        </is>
      </c>
      <c r="C5" s="6" t="inlineStr">
        <is>
          <t>Input payoff kuning (matriks 2x2 Telkomsel vs Indosat, price war 2014). Ubah angka -&gt; semua sheet lain hitung ulang.</t>
        </is>
      </c>
    </row>
    <row r="6">
      <c r="A6" s="4" t="inlineStr">
        <is>
          <t>2</t>
        </is>
      </c>
      <c r="B6" s="5" t="inlineStr">
        <is>
          <t>Sheet 2_BEST_RESPONSE_NASH</t>
        </is>
      </c>
      <c r="C6" s="6" t="inlineStr">
        <is>
          <t>Formula menandai best response tiap pemain per kolom/baris, lalu mengidentifikasi sel yang jadi Nash equilibrium (best response KEDUA pemain sekaligus).</t>
        </is>
      </c>
    </row>
    <row r="7">
      <c r="A7" s="4" t="inlineStr">
        <is>
          <t>3</t>
        </is>
      </c>
      <c r="B7" s="5" t="inlineStr">
        <is>
          <t>Sheet 3_DOMINANT_STRATEGY</t>
        </is>
      </c>
      <c r="C7" s="6" t="inlineStr">
        <is>
          <t>Uji apakah tiap pemain punya strategi dominan (payoff tertinggi apa pun pilihan lawan) — formula bandingkan otomatis.</t>
        </is>
      </c>
    </row>
    <row r="8">
      <c r="A8" s="4" t="inlineStr">
        <is>
          <t>4</t>
        </is>
      </c>
      <c r="B8" s="5" t="inlineStr">
        <is>
          <t>Sheet 4_MIXED_STRATEGY</t>
        </is>
      </c>
      <c r="C8" s="6" t="inlineStr">
        <is>
          <t>Kasus penalti sepak bola (tidak ada Nash murni). Formula indifference menghitung probabilitas campuran p, q dari matriks payoff.</t>
        </is>
      </c>
    </row>
    <row r="9">
      <c r="A9" s="4" t="inlineStr">
        <is>
          <t>5</t>
        </is>
      </c>
      <c r="B9" s="5" t="inlineStr">
        <is>
          <t>Sheet 5_SEQUENTIAL_BACKWARD</t>
        </is>
      </c>
      <c r="C9" s="6" t="inlineStr">
        <is>
          <t>Kasus GoTo vs Grab (sekuensial). Backward induction otomatis: pilih respons optimal Grab di tiap cabang, lalu pilihan optimal GoTo di akar.</t>
        </is>
      </c>
    </row>
    <row r="10" ht="20" customHeight="1">
      <c r="A10" s="3" t="inlineStr">
        <is>
          <t>KONSEP INTI</t>
        </is>
      </c>
    </row>
    <row r="11">
      <c r="B11" s="6" t="inlineStr">
        <is>
          <t>Keseimbangan Nash</t>
        </is>
      </c>
      <c r="C11" s="6" t="inlineStr">
        <is>
          <t>Profil strategi di mana TIDAK ADA pemain yang bisa naikkan payoff dengan mengubah strategi sendirian (strategi lawan tetap).</t>
        </is>
      </c>
    </row>
    <row r="12">
      <c r="B12" s="6" t="inlineStr">
        <is>
          <t>Strategi dominan</t>
        </is>
      </c>
      <c r="C12" s="6" t="inlineStr">
        <is>
          <t>Strategi terbaik pemain APA PUN pilihan lawan — lebih kuat dari Nash biasa.</t>
        </is>
      </c>
    </row>
    <row r="13">
      <c r="B13" s="6" t="inlineStr">
        <is>
          <t>Strategi campuran</t>
        </is>
      </c>
      <c r="C13" s="6" t="inlineStr">
        <is>
          <t>Ketika tak ada Nash murni, pemain merandom strategi dengan probabilitas tertentu; equilibrium = titik di mana lawan indifferent.</t>
        </is>
      </c>
    </row>
    <row r="14">
      <c r="B14" s="6" t="inlineStr">
        <is>
          <t>Backward induction</t>
        </is>
      </c>
      <c r="C14" s="6" t="inlineStr">
        <is>
          <t>Untuk permainan sekuensial: selesaikan simpul TERAKHIR dulu, lalu mundur ke akar. Hasil = subgame perfect equilibrium.</t>
        </is>
      </c>
    </row>
    <row r="15" ht="20" customHeight="1">
      <c r="A15" s="3" t="inlineStr">
        <is>
          <t>WARNA SEL</t>
        </is>
      </c>
    </row>
    <row r="16">
      <c r="B16" s="6" t="inlineStr">
        <is>
          <t>Kuning</t>
        </is>
      </c>
      <c r="C16" s="6" t="inlineStr">
        <is>
          <t>Sel input — payoff, boleh diubah.</t>
        </is>
      </c>
    </row>
    <row r="17">
      <c r="B17" s="6" t="inlineStr">
        <is>
          <t>Hijau</t>
        </is>
      </c>
      <c r="C17" s="6" t="inlineStr">
        <is>
          <t>Sel output — hasil formula, jangan ditimpa manual.</t>
        </is>
      </c>
    </row>
    <row r="18">
      <c r="B18" s="6" t="inlineStr">
        <is>
          <t>Abu-abu/Biru</t>
        </is>
      </c>
      <c r="C18" s="6" t="inlineStr">
        <is>
          <t>Label dan header.</t>
        </is>
      </c>
    </row>
    <row r="19" ht="20" customHeight="1">
      <c r="A19" s="3" t="inlineStr">
        <is>
          <t>SUMBER</t>
        </is>
      </c>
    </row>
    <row r="20">
      <c r="B20" s="6" t="inlineStr">
        <is>
          <t>Artikel</t>
        </is>
      </c>
      <c r="C20" s="6" t="inlineStr">
        <is>
          <t>/ekonomi/teori-permainan/ — Prisoner's Dilemma, price war operator seluler 2014, penalti sepak bola, GoTo vs Grab 2021-2023.</t>
        </is>
      </c>
    </row>
  </sheetData>
  <mergeCells count="6">
    <mergeCell ref="A1:D1"/>
    <mergeCell ref="A4:D4"/>
    <mergeCell ref="A15:D15"/>
    <mergeCell ref="A2:D2"/>
    <mergeCell ref="A19:D19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0" customWidth="1" min="3" max="3"/>
    <col width="20" customWidth="1" min="4" max="4"/>
    <col width="4" customWidth="1" min="5" max="5"/>
  </cols>
  <sheetData>
    <row r="1" ht="28" customHeight="1">
      <c r="A1" s="1" t="inlineStr">
        <is>
          <t>MATRIKS PAYOFF — Price War Telkomsel vs Indosat</t>
        </is>
      </c>
    </row>
    <row r="2" ht="30" customHeight="1">
      <c r="A2" s="2" t="inlineStr">
        <is>
          <t>Payoff = pangsa pasar (persen), pasar total 100. Duopoli 2014. Strategi: Pertahankan Harga (P) atau Potong Harga (C). Sel kuning = input, boleh diubah untuk eksperimen.</t>
        </is>
      </c>
    </row>
    <row r="4" ht="20" customHeight="1">
      <c r="A4" s="3" t="inlineStr">
        <is>
          <t>PEMAIN &amp; STRATEGI</t>
        </is>
      </c>
    </row>
    <row r="5">
      <c r="B5" s="7" t="inlineStr">
        <is>
          <t>Pemain baris (A)</t>
        </is>
      </c>
      <c r="C5" s="8" t="inlineStr">
        <is>
          <t>Telkomsel (T)</t>
        </is>
      </c>
    </row>
    <row r="6">
      <c r="B6" s="7" t="inlineStr">
        <is>
          <t>Pemain kolom (B)</t>
        </is>
      </c>
      <c r="C6" s="8" t="inlineStr">
        <is>
          <t>Indosat (I)</t>
        </is>
      </c>
    </row>
    <row r="7">
      <c r="B7" s="7" t="inlineStr">
        <is>
          <t>Strategi</t>
        </is>
      </c>
      <c r="C7" s="8" t="inlineStr">
        <is>
          <t>P = Pertahankan Harga, C = Potong Harga</t>
        </is>
      </c>
    </row>
    <row r="9" ht="20" customHeight="1">
      <c r="A9" s="3" t="inlineStr">
        <is>
          <t>MATRIKS PAYOFF (T, I) — format 'payoff_T | payoff_I'</t>
        </is>
      </c>
    </row>
    <row r="11">
      <c r="B11" s="9" t="inlineStr"/>
      <c r="C11" s="10" t="inlineStr">
        <is>
          <t>I: Pertahankan (P)</t>
        </is>
      </c>
      <c r="D11" s="10" t="inlineStr">
        <is>
          <t>I: Potong (C)</t>
        </is>
      </c>
    </row>
    <row r="12">
      <c r="B12" s="11" t="inlineStr">
        <is>
          <t>T: Pertahankan (P)</t>
        </is>
      </c>
      <c r="C12" s="12" t="inlineStr">
        <is>
          <t>50 | 50</t>
        </is>
      </c>
      <c r="D12" s="12" t="inlineStr">
        <is>
          <t>30 | 70</t>
        </is>
      </c>
    </row>
    <row r="13">
      <c r="B13" s="11" t="inlineStr">
        <is>
          <t>T: Potong (C)</t>
        </is>
      </c>
      <c r="C13" s="12" t="inlineStr">
        <is>
          <t>70 | 30</t>
        </is>
      </c>
      <c r="D13" s="12" t="inlineStr">
        <is>
          <t>45 | 55</t>
        </is>
      </c>
    </row>
    <row r="15" ht="20" customHeight="1">
      <c r="A15" s="3" t="inlineStr">
        <is>
          <t>INPUT NUMERIK (dipakai formula) — payoff Telkomsel (baris atas tiap sel) &amp; Indosat (baris bawah)</t>
        </is>
      </c>
    </row>
    <row r="17">
      <c r="C17" s="10" t="inlineStr">
        <is>
          <t>I: Pertahankan (P)</t>
        </is>
      </c>
      <c r="D17" s="10" t="inlineStr">
        <is>
          <t>I: Potong (C)</t>
        </is>
      </c>
    </row>
    <row r="18">
      <c r="B18" s="13" t="inlineStr">
        <is>
          <t>T: Pertahankan (P) — payoff T</t>
        </is>
      </c>
      <c r="C18" s="14" t="n">
        <v>50</v>
      </c>
      <c r="D18" s="14" t="n">
        <v>30</v>
      </c>
    </row>
    <row r="19">
      <c r="B19" s="13" t="inlineStr">
        <is>
          <t>T: Pertahankan (P) — payoff I</t>
        </is>
      </c>
      <c r="C19" s="14" t="n">
        <v>50</v>
      </c>
      <c r="D19" s="14" t="n">
        <v>70</v>
      </c>
    </row>
    <row r="20">
      <c r="B20" s="13" t="inlineStr">
        <is>
          <t>T: Potong (C) — payoff T</t>
        </is>
      </c>
      <c r="C20" s="14" t="n">
        <v>70</v>
      </c>
      <c r="D20" s="14" t="n">
        <v>45</v>
      </c>
    </row>
    <row r="21">
      <c r="B21" s="13" t="inlineStr">
        <is>
          <t>T: Potong (C) — payoff I</t>
        </is>
      </c>
      <c r="C21" s="14" t="n">
        <v>30</v>
      </c>
      <c r="D21" s="14" t="n">
        <v>55</v>
      </c>
    </row>
    <row r="23" ht="20" customHeight="1">
      <c r="A23" s="3" t="inlineStr">
        <is>
          <t>TAMPILAN MATRIKS (otomatis dari input di atas) — format (payoff_T, payoff_I)</t>
        </is>
      </c>
    </row>
    <row r="25">
      <c r="C25" s="10" t="inlineStr">
        <is>
          <t>I: Pertahankan (P)</t>
        </is>
      </c>
      <c r="D25" s="10" t="inlineStr">
        <is>
          <t>I: Potong (C)</t>
        </is>
      </c>
    </row>
    <row r="26">
      <c r="B26" s="13" t="inlineStr">
        <is>
          <t>T: Pertahankan (P)</t>
        </is>
      </c>
      <c r="C26" s="15">
        <f>CONCATENATE("(",C18,", ",C19,")")</f>
        <v/>
      </c>
      <c r="D26" s="15">
        <f>CONCATENATE("(",D18,", ",D19,")")</f>
        <v/>
      </c>
    </row>
    <row r="27">
      <c r="B27" s="13" t="inlineStr">
        <is>
          <t>T: Potong (C)</t>
        </is>
      </c>
      <c r="C27" s="15">
        <f>CONCATENATE("(",C20,", ",C21,")")</f>
        <v/>
      </c>
      <c r="D27" s="15">
        <f>CONCATENATE("(",D20,", ",D21,")")</f>
        <v/>
      </c>
    </row>
    <row r="29">
      <c r="B29" s="2" t="inlineStr">
        <is>
          <t>Sumber: artikel teori-permainan.md, bagian 'Aplikasi Bisnis 1: Price War Operator Seluler'. Nash prediksi = (Potong, Potong).</t>
        </is>
      </c>
    </row>
  </sheetData>
  <mergeCells count="7">
    <mergeCell ref="A4:E4"/>
    <mergeCell ref="A2:E2"/>
    <mergeCell ref="A15:E15"/>
    <mergeCell ref="B29:E29"/>
    <mergeCell ref="A1:E1"/>
    <mergeCell ref="A23:E23"/>
    <mergeCell ref="A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24" customWidth="1" min="3" max="3"/>
    <col width="24" customWidth="1" min="4" max="4"/>
    <col width="4" customWidth="1" min="5" max="5"/>
  </cols>
  <sheetData>
    <row r="1" ht="28" customHeight="1">
      <c r="A1" s="1" t="inlineStr">
        <is>
          <t>BEST RESPONSE &amp; IDENTIFIKASI NASH</t>
        </is>
      </c>
    </row>
    <row r="2" ht="30" customHeight="1">
      <c r="A2" s="2" t="inlineStr">
        <is>
          <t>Formula menandai best response tiap pemain, lalu sel yang jadi best response KEDUA pemain sekaligus = Nash equilibrium.</t>
        </is>
      </c>
    </row>
    <row r="4" ht="20" customHeight="1">
      <c r="A4" s="3" t="inlineStr">
        <is>
          <t>LANGKAH 1 — BEST RESPONSE TELKOMSEL (bandingkan payoff T per kolom I)</t>
        </is>
      </c>
    </row>
    <row r="6">
      <c r="C6" s="10" t="inlineStr">
        <is>
          <t>Kalau I = Pertahankan</t>
        </is>
      </c>
      <c r="D6" s="10" t="inlineStr">
        <is>
          <t>Kalau I = Potong</t>
        </is>
      </c>
    </row>
    <row r="7">
      <c r="B7" s="5" t="inlineStr">
        <is>
          <t>Payoff T jika T=Pertahankan</t>
        </is>
      </c>
      <c r="C7" s="16">
        <f>'1_PAYOFF_MATRIX'!C18</f>
        <v/>
      </c>
      <c r="D7" s="16">
        <f>'1_PAYOFF_MATRIX'!D18</f>
        <v/>
      </c>
    </row>
    <row r="8">
      <c r="B8" s="5" t="inlineStr">
        <is>
          <t>Payoff T jika T=Potong</t>
        </is>
      </c>
      <c r="C8" s="16">
        <f>'1_PAYOFF_MATRIX'!C20</f>
        <v/>
      </c>
      <c r="D8" s="16">
        <f>'1_PAYOFF_MATRIX'!D20</f>
        <v/>
      </c>
    </row>
    <row r="9">
      <c r="B9" s="5" t="inlineStr">
        <is>
          <t>Best response T (payoff lebih tinggi)</t>
        </is>
      </c>
      <c r="C9" s="15">
        <f>IF(C7&gt;C8,"Pertahankan",IF(C8&gt;C7,"Potong","Indifferent"))</f>
        <v/>
      </c>
      <c r="D9" s="15">
        <f>IF(D7&gt;D8,"Pertahankan",IF(D8&gt;D7,"Potong","Indifferent"))</f>
        <v/>
      </c>
    </row>
    <row r="11" ht="20" customHeight="1">
      <c r="A11" s="3" t="inlineStr">
        <is>
          <t>LANGKAH 2 — BEST RESPONSE INDOSAT (bandingkan payoff I per baris T)</t>
        </is>
      </c>
    </row>
    <row r="13">
      <c r="C13" s="10" t="inlineStr">
        <is>
          <t>Kalau T = Pertahankan</t>
        </is>
      </c>
      <c r="D13" s="10" t="inlineStr">
        <is>
          <t>Kalau T = Potong</t>
        </is>
      </c>
    </row>
    <row r="14">
      <c r="B14" s="5" t="inlineStr">
        <is>
          <t>Payoff I jika I=Pertahankan</t>
        </is>
      </c>
      <c r="C14" s="16">
        <f>'1_PAYOFF_MATRIX'!C19</f>
        <v/>
      </c>
      <c r="D14" s="16">
        <f>'1_PAYOFF_MATRIX'!C21</f>
        <v/>
      </c>
    </row>
    <row r="15">
      <c r="B15" s="5" t="inlineStr">
        <is>
          <t>Payoff I jika I=Potong</t>
        </is>
      </c>
      <c r="C15" s="16">
        <f>'1_PAYOFF_MATRIX'!D19</f>
        <v/>
      </c>
      <c r="D15" s="16">
        <f>'1_PAYOFF_MATRIX'!D21</f>
        <v/>
      </c>
    </row>
    <row r="16">
      <c r="B16" s="5" t="inlineStr">
        <is>
          <t>Best response I (payoff lebih tinggi)</t>
        </is>
      </c>
      <c r="C16" s="15">
        <f>IF(C14&gt;C15,"Pertahankan",IF(C15&gt;C14,"Potong","Indifferent"))</f>
        <v/>
      </c>
      <c r="D16" s="15">
        <f>IF(D14&gt;D15,"Pertahankan",IF(D15&gt;D14,"Potong","Indifferent"))</f>
        <v/>
      </c>
    </row>
    <row r="18" ht="20" customHeight="1">
      <c r="A18" s="3" t="inlineStr">
        <is>
          <t>LANGKAH 3 — MATRIKS NASH (sel = Nash kalau best response KEDUA pemain sekaligus)</t>
        </is>
      </c>
    </row>
    <row r="20">
      <c r="C20" s="10" t="inlineStr">
        <is>
          <t>I: Pertahankan (P)</t>
        </is>
      </c>
      <c r="D20" s="10" t="inlineStr">
        <is>
          <t>I: Potong (C)</t>
        </is>
      </c>
    </row>
    <row r="21">
      <c r="B21" s="13" t="inlineStr">
        <is>
          <t>T: Pertahankan (P)</t>
        </is>
      </c>
      <c r="C21" s="15">
        <f>IF(AND(C9="Pertahankan",C16="Pertahankan"),"NASH (P,P)","bukan Nash")</f>
        <v/>
      </c>
      <c r="D21" s="15">
        <f>IF(AND(D9="Pertahankan",D16="Potong"),"NASH (P,C)","bukan Nash")</f>
        <v/>
      </c>
    </row>
    <row r="22">
      <c r="B22" s="13" t="inlineStr">
        <is>
          <t>T: Potong (C)</t>
        </is>
      </c>
      <c r="C22" s="15">
        <f>IF(AND(C9="Potong",C16="Pertahankan"),"NASH (C,P)","bukan Nash")</f>
        <v/>
      </c>
      <c r="D22" s="15">
        <f>IF(AND(D9="Potong",D16="Potong"),"NASH (C,C)","bukan Nash")</f>
        <v/>
      </c>
    </row>
    <row r="24" ht="20" customHeight="1">
      <c r="A24" s="3" t="inlineStr">
        <is>
          <t>KESIMPULAN</t>
        </is>
      </c>
    </row>
    <row r="25">
      <c r="B25" s="15">
        <f>CONCATENATE("Keseimbangan Nash: ",IF(C21="NASH (P,P)","(Pertahankan, Pertahankan)",""),IF(D21="NASH (P,C)","(Pertahankan, Potong)",""),IF(C22="NASH (C,P)","(Potong, Pertahankan)",""),IF(D22="NASH (C,C)","(Potong, Potong)",""))</f>
        <v/>
      </c>
      <c r="C25" s="17" t="n"/>
      <c r="D25" s="17" t="n"/>
      <c r="E25" s="18" t="n"/>
    </row>
    <row r="27">
      <c r="B27" s="2" t="inlineStr">
        <is>
          <t>Interpretasi: dengan payoff default artikel, Nash = (Potong, Potong) meski (Pertahankan, Pertahankan) lebih baik untuk keduanya — Prisoner's Dilemma versi bisnis.</t>
        </is>
      </c>
    </row>
  </sheetData>
  <mergeCells count="8">
    <mergeCell ref="B27:E27"/>
    <mergeCell ref="A4:E4"/>
    <mergeCell ref="A24:E24"/>
    <mergeCell ref="A2:E2"/>
    <mergeCell ref="A11:E11"/>
    <mergeCell ref="A1:E1"/>
    <mergeCell ref="B25:E25"/>
    <mergeCell ref="A18:E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22" customWidth="1" min="3" max="3"/>
    <col width="22" customWidth="1" min="4" max="4"/>
    <col width="4" customWidth="1" min="5" max="5"/>
  </cols>
  <sheetData>
    <row r="1" ht="28" customHeight="1">
      <c r="A1" s="1" t="inlineStr">
        <is>
          <t>UJI STRATEGI DOMINAN</t>
        </is>
      </c>
    </row>
    <row r="2" ht="30" customHeight="1">
      <c r="A2" s="2" t="inlineStr">
        <is>
          <t>Strategi dominan = payoff tertinggi TIDAK PEDULI apa pun pilihan lawan. Formula bandingkan payoff di semua skenario lawan.</t>
        </is>
      </c>
    </row>
    <row r="4" ht="20" customHeight="1">
      <c r="A4" s="3" t="inlineStr">
        <is>
          <t>TELKOMSEL: apakah 'Potong' dominan?</t>
        </is>
      </c>
    </row>
    <row r="6">
      <c r="B6" s="5" t="inlineStr">
        <is>
          <t>Potong &gt; Pertahankan, kalau I=Pertahankan?</t>
        </is>
      </c>
      <c r="C6" s="15">
        <f>'1_PAYOFF_MATRIX'!C20&gt;'1_PAYOFF_MATRIX'!C18</f>
        <v/>
      </c>
    </row>
    <row r="7">
      <c r="B7" s="5" t="inlineStr">
        <is>
          <t>Potong &gt; Pertahankan, kalau I=Potong?</t>
        </is>
      </c>
      <c r="C7" s="15">
        <f>'1_PAYOFF_MATRIX'!D20&gt;'1_PAYOFF_MATRIX'!D18</f>
        <v/>
      </c>
    </row>
    <row r="8">
      <c r="B8" s="5" t="inlineStr">
        <is>
          <t>Kesimpulan: Potong dominan bagi Telkomsel?</t>
        </is>
      </c>
      <c r="C8" s="15">
        <f>IF(AND(C6,C7),"YA — Potong strategi dominan T","TIDAK — cek arah sebaliknya")</f>
        <v/>
      </c>
      <c r="D8" s="18" t="n"/>
    </row>
    <row r="10" ht="20" customHeight="1">
      <c r="A10" s="3" t="inlineStr">
        <is>
          <t>INDOSAT: apakah 'Potong' dominan?</t>
        </is>
      </c>
    </row>
    <row r="12">
      <c r="B12" s="5" t="inlineStr">
        <is>
          <t>Potong &gt; Pertahankan, kalau T=Pertahankan?</t>
        </is>
      </c>
      <c r="C12" s="15">
        <f>'1_PAYOFF_MATRIX'!D19&gt;'1_PAYOFF_MATRIX'!C19</f>
        <v/>
      </c>
    </row>
    <row r="13">
      <c r="B13" s="5" t="inlineStr">
        <is>
          <t>Potong &gt; Pertahankan, kalau T=Potong?</t>
        </is>
      </c>
      <c r="C13" s="15">
        <f>'1_PAYOFF_MATRIX'!D21&gt;'1_PAYOFF_MATRIX'!C21</f>
        <v/>
      </c>
    </row>
    <row r="14">
      <c r="B14" s="5" t="inlineStr">
        <is>
          <t>Kesimpulan: Potong dominan bagi Indosat?</t>
        </is>
      </c>
      <c r="C14" s="15">
        <f>IF(AND(C12,C13),"YA — Potong strategi dominan I","TIDAK — cek arah sebaliknya")</f>
        <v/>
      </c>
      <c r="D14" s="18" t="n"/>
    </row>
    <row r="16" ht="20" customHeight="1">
      <c r="A16" s="3" t="inlineStr">
        <is>
          <t>UJI PRISONER'S DILEMMA</t>
        </is>
      </c>
    </row>
    <row r="18">
      <c r="B18" s="5" t="inlineStr">
        <is>
          <t>Payoff (Pertahankan,Pertahankan) &gt; payoff Nash (Potong,Potong) untuk KEDUA pemain?</t>
        </is>
      </c>
      <c r="C18" s="15">
        <f>'1_PAYOFF_MATRIX'!C18&gt;'1_PAYOFF_MATRIX'!D20</f>
        <v/>
      </c>
      <c r="D18" s="15">
        <f>'1_PAYOFF_MATRIX'!C19&gt;'1_PAYOFF_MATRIX'!D21</f>
        <v/>
      </c>
    </row>
    <row r="19">
      <c r="B19" s="5" t="inlineStr">
        <is>
          <t>Kesimpulan</t>
        </is>
      </c>
      <c r="C19" s="15">
        <f>IF(AND(C6,C7,C12,C13,C18,D18),"YA — ini Prisoner's Dilemma: strategi dominan individu (Potong) menghasilkan outcome kolektif suboptimal","Bukan struktur Prisoner's Dilemma murni dengan payoff saat ini")</f>
        <v/>
      </c>
      <c r="D19" s="18" t="n"/>
    </row>
    <row r="21">
      <c r="B21" s="2" t="inlineStr">
        <is>
          <t>Uji ini otomatis mengikuti perubahan payoff di sheet 1 — ubah angka untuk eksperimen (mis. buat kartel eksplisit ilegal jadi legal, lihat apa yang berubah).</t>
        </is>
      </c>
    </row>
  </sheetData>
  <mergeCells count="9">
    <mergeCell ref="A4:E4"/>
    <mergeCell ref="A2:E2"/>
    <mergeCell ref="A16:E16"/>
    <mergeCell ref="A10:E10"/>
    <mergeCell ref="C19:D19"/>
    <mergeCell ref="B21:E21"/>
    <mergeCell ref="C14:D14"/>
    <mergeCell ref="A1:E1"/>
    <mergeCell ref="C8:D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22" customWidth="1" min="3" max="3"/>
    <col width="22" customWidth="1" min="4" max="4"/>
    <col width="4" customWidth="1" min="5" max="5"/>
  </cols>
  <sheetData>
    <row r="1" ht="28" customHeight="1">
      <c r="A1" s="1" t="inlineStr">
        <is>
          <t>STRATEGI CAMPURAN — Penalti Sepak Bola</t>
        </is>
      </c>
    </row>
    <row r="2" ht="30" customHeight="1">
      <c r="A2" s="2" t="inlineStr">
        <is>
          <t>K (penendang) vs G (kiper). Payoff = probabilitas gol (K) / probabilitas save (G). Tidak ada Nash murni -&gt; solusi = probabilitas campuran.</t>
        </is>
      </c>
    </row>
    <row r="4" ht="20" customHeight="1">
      <c r="A4" s="3" t="inlineStr">
        <is>
          <t>MATRIKS PAYOFF (payoff_K, payoff_G) — input kuning</t>
        </is>
      </c>
    </row>
    <row r="6">
      <c r="C6" s="10" t="inlineStr">
        <is>
          <t>G: Kiri</t>
        </is>
      </c>
      <c r="D6" s="10" t="inlineStr">
        <is>
          <t>G: Kanan</t>
        </is>
      </c>
    </row>
    <row r="7">
      <c r="B7" s="13" t="inlineStr">
        <is>
          <t>K: Kiri — payoff K (gol)</t>
        </is>
      </c>
      <c r="C7" s="19" t="n">
        <v>0</v>
      </c>
      <c r="D7" s="19" t="n">
        <v>1</v>
      </c>
    </row>
    <row r="8">
      <c r="B8" s="13" t="inlineStr">
        <is>
          <t>K: Kiri — payoff G (save)</t>
        </is>
      </c>
      <c r="C8" s="19" t="n">
        <v>1</v>
      </c>
      <c r="D8" s="19" t="n">
        <v>0</v>
      </c>
    </row>
    <row r="9">
      <c r="B9" s="13" t="inlineStr">
        <is>
          <t>K: Kanan — payoff K (gol)</t>
        </is>
      </c>
      <c r="C9" s="19" t="n">
        <v>1</v>
      </c>
      <c r="D9" s="19" t="n">
        <v>0</v>
      </c>
    </row>
    <row r="10">
      <c r="B10" s="13" t="inlineStr">
        <is>
          <t>K: Kanan — payoff G (save)</t>
        </is>
      </c>
      <c r="C10" s="19" t="n">
        <v>0</v>
      </c>
      <c r="D10" s="19" t="n">
        <v>1</v>
      </c>
    </row>
    <row r="12" ht="20" customHeight="1">
      <c r="A12" s="3" t="inlineStr">
        <is>
          <t>LANGKAH 1 — CEK TIDAK ADA NASH MURNI</t>
        </is>
      </c>
    </row>
    <row r="13">
      <c r="B13" s="5" t="inlineStr">
        <is>
          <t>Ada strategi dominan K?</t>
        </is>
      </c>
      <c r="C13" s="15">
        <f>IF(OR(AND(C7&gt;C9,D7&gt;D9),AND(C9&gt;C7,D9&gt;D7)),"YA — ada dominan (cek ulang matriks)","TIDAK — konsisten matching pennies")</f>
        <v/>
      </c>
      <c r="D13" s="18" t="n"/>
    </row>
    <row r="15" ht="20" customHeight="1">
      <c r="A15" s="3" t="inlineStr">
        <is>
          <t>LANGKAH 2 — HITUNG q* (probabilitas G main Kiri) agar K INDIFFERENT</t>
        </is>
      </c>
    </row>
    <row r="16">
      <c r="B16" s="2" t="inlineStr">
        <is>
          <t>K indifferent kalau: payoff_K(Kiri)*q + payoff_K(Kiri,Kanan)*(1-q) = payoff_K(Kanan,Kiri)*q + payoff_K(Kanan,Kanan)*(1-q)</t>
        </is>
      </c>
    </row>
    <row r="17">
      <c r="B17" s="5" t="inlineStr">
        <is>
          <t>q* = (K_KananKanan - K_KiriKanan) / (K_KiriKiri - K_KiriKanan - K_KananKiri + K_KananKanan)</t>
        </is>
      </c>
      <c r="C17" s="20">
        <f>(D9-D7)/(C7-D7-C9+D9)</f>
        <v/>
      </c>
      <c r="D17" s="18" t="n"/>
    </row>
    <row r="19" ht="20" customHeight="1">
      <c r="A19" s="3" t="inlineStr">
        <is>
          <t>LANGKAH 3 — HITUNG p* (probabilitas K main Kiri) agar G INDIFFERENT</t>
        </is>
      </c>
    </row>
    <row r="20">
      <c r="B20" s="2" t="inlineStr">
        <is>
          <t>G indifferent kalau: payoff_G(Kiri)*p + payoff_G(Kanan,Kiri)*(1-p) = payoff_G(Kiri,Kanan)*p + payoff_G(Kanan,Kanan)*(1-p)</t>
        </is>
      </c>
    </row>
    <row r="21">
      <c r="B21" s="5" t="inlineStr">
        <is>
          <t>p* = (G_KananKanan - G_KananKiri) / (G_KiriKiri - G_KananKiri - G_KiriKanan + G_KananKanan)</t>
        </is>
      </c>
      <c r="C21" s="20">
        <f>(D10-C10)/(C8-C10-D8+D10)</f>
        <v/>
      </c>
      <c r="D21" s="18" t="n"/>
    </row>
    <row r="23" ht="20" customHeight="1">
      <c r="A23" s="3" t="inlineStr">
        <is>
          <t>HASIL — EQUILIBRIUM CAMPURAN</t>
        </is>
      </c>
    </row>
    <row r="24">
      <c r="B24" s="5" t="inlineStr">
        <is>
          <t>K main Kiri dengan probabilitas p* =</t>
        </is>
      </c>
      <c r="C24" s="21">
        <f>C21</f>
        <v/>
      </c>
    </row>
    <row r="25">
      <c r="B25" s="5" t="inlineStr">
        <is>
          <t>G main Kiri dengan probabilitas q* =</t>
        </is>
      </c>
      <c r="C25" s="21">
        <f>C17</f>
        <v/>
      </c>
    </row>
    <row r="26">
      <c r="B26" s="5" t="inlineStr">
        <is>
          <t>Expected payoff K di equilibrium</t>
        </is>
      </c>
      <c r="C26" s="20">
        <f>C7*C25*C24+D7*(1-C25)*C24+C9*C25*(1-C24)+D9*(1-C25)*(1-C24)</f>
        <v/>
      </c>
    </row>
    <row r="28">
      <c r="B28" s="2" t="inlineStr">
        <is>
          <t>Dengan matriks default (matching pennies), p*=q*=50% — konsisten dengan penemuan Palacios-Huerta (2003) bahwa penendang top dunia benar-benar merandom 50-50.</t>
        </is>
      </c>
    </row>
  </sheetData>
  <mergeCells count="13">
    <mergeCell ref="A12:E12"/>
    <mergeCell ref="A4:E4"/>
    <mergeCell ref="C21:D21"/>
    <mergeCell ref="A2:E2"/>
    <mergeCell ref="A15:E15"/>
    <mergeCell ref="B28:E28"/>
    <mergeCell ref="B16:E16"/>
    <mergeCell ref="A19:E19"/>
    <mergeCell ref="A1:E1"/>
    <mergeCell ref="A23:E23"/>
    <mergeCell ref="C13:D13"/>
    <mergeCell ref="B20:E20"/>
    <mergeCell ref="C17:D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3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22" customWidth="1" min="3" max="3"/>
    <col width="22" customWidth="1" min="4" max="4"/>
    <col width="4" customWidth="1" min="5" max="5"/>
  </cols>
  <sheetData>
    <row r="1" ht="28" customHeight="1">
      <c r="A1" s="1" t="inlineStr">
        <is>
          <t>BACKWARD INDUCTION — GoTo vs Grab</t>
        </is>
      </c>
    </row>
    <row r="2" ht="30" customHeight="1">
      <c r="A2" s="2" t="inlineStr">
        <is>
          <t>Permainan sekuensial: GoTo (G) bergerak dulu {Agresif, Akomodasi}; Grab (R) merespons {Lawan, Akomodasi}. Backward induction: selesaikan simpul R dulu, baru simpul G.</t>
        </is>
      </c>
    </row>
    <row r="4" ht="20" customHeight="1">
      <c r="A4" s="3" t="inlineStr">
        <is>
          <t>PAYOFF DAUN POHON (payoff_G, payoff_R) — input kuning</t>
        </is>
      </c>
    </row>
    <row r="6">
      <c r="B6" s="10" t="inlineStr">
        <is>
          <t>Cabang</t>
        </is>
      </c>
      <c r="C6" s="10" t="inlineStr">
        <is>
          <t>Payoff GoTo (G)</t>
        </is>
      </c>
      <c r="D6" s="10" t="inlineStr">
        <is>
          <t>Payoff Grab (R)</t>
        </is>
      </c>
    </row>
    <row r="7">
      <c r="B7" s="13" t="inlineStr">
        <is>
          <t>G=Agresif, R=Lawan</t>
        </is>
      </c>
      <c r="C7" s="14" t="n">
        <v>-50</v>
      </c>
      <c r="D7" s="14" t="n">
        <v>-50</v>
      </c>
    </row>
    <row r="8">
      <c r="B8" s="13" t="inlineStr">
        <is>
          <t>G=Agresif, R=Akomodasi</t>
        </is>
      </c>
      <c r="C8" s="14" t="n">
        <v>20</v>
      </c>
      <c r="D8" s="14" t="n">
        <v>10</v>
      </c>
    </row>
    <row r="9">
      <c r="B9" s="13" t="inlineStr">
        <is>
          <t>G=Akomodasi, R=Lawan</t>
        </is>
      </c>
      <c r="C9" s="14" t="n">
        <v>10</v>
      </c>
      <c r="D9" s="14" t="n">
        <v>20</v>
      </c>
    </row>
    <row r="10">
      <c r="B10" s="13" t="inlineStr">
        <is>
          <t>G=Akomodasi, R=Akomodasi</t>
        </is>
      </c>
      <c r="C10" s="14" t="n">
        <v>15</v>
      </c>
      <c r="D10" s="14" t="n">
        <v>15</v>
      </c>
    </row>
    <row r="12" ht="20" customHeight="1">
      <c r="A12" s="3" t="inlineStr">
        <is>
          <t>LANGKAH 1 — SIMPUL R SETELAH G=AGRESIF: R pilih payoff R tertinggi</t>
        </is>
      </c>
    </row>
    <row r="13">
      <c r="B13" s="5" t="inlineStr">
        <is>
          <t>R pilih Lawan atau Akomodasi?</t>
        </is>
      </c>
      <c r="C13" s="15">
        <f>IF(D7&gt;D8,"Lawan",IF(D8&gt;D7,"Akomodasi","Indifferent"))</f>
        <v/>
      </c>
    </row>
    <row r="14">
      <c r="B14" s="5" t="inlineStr">
        <is>
          <t>Payoff G yang terjadi (mengikuti pilihan R)</t>
        </is>
      </c>
      <c r="C14" s="22">
        <f>IF(D7&gt;D8,C7,C8)</f>
        <v/>
      </c>
    </row>
    <row r="15">
      <c r="B15" s="5" t="inlineStr">
        <is>
          <t>Payoff R yang terjadi</t>
        </is>
      </c>
      <c r="C15" s="22">
        <f>IF(D7&gt;D8,D7,D8)</f>
        <v/>
      </c>
    </row>
    <row r="17" ht="20" customHeight="1">
      <c r="A17" s="3" t="inlineStr">
        <is>
          <t>LANGKAH 2 — SIMPUL R SETELAH G=AKOMODASI: R pilih payoff R tertinggi</t>
        </is>
      </c>
    </row>
    <row r="18">
      <c r="B18" s="5" t="inlineStr">
        <is>
          <t>R pilih Lawan atau Akomodasi?</t>
        </is>
      </c>
      <c r="C18" s="15">
        <f>IF(D9&gt;D10,"Lawan",IF(D10&gt;D9,"Akomodasi","Indifferent"))</f>
        <v/>
      </c>
    </row>
    <row r="19">
      <c r="B19" s="5" t="inlineStr">
        <is>
          <t>Payoff G yang terjadi (mengikuti pilihan R)</t>
        </is>
      </c>
      <c r="C19" s="22">
        <f>IF(D9&gt;D10,C9,C10)</f>
        <v/>
      </c>
    </row>
    <row r="20">
      <c r="B20" s="5" t="inlineStr">
        <is>
          <t>Payoff R yang terjadi</t>
        </is>
      </c>
      <c r="C20" s="22">
        <f>IF(D9&gt;D10,D9,D10)</f>
        <v/>
      </c>
    </row>
    <row r="22" ht="20" customHeight="1">
      <c r="A22" s="3" t="inlineStr">
        <is>
          <t>LANGKAH 3 — SIMPUL G (AKAR): G bandingkan payoff-nya sendiri di dua cabang</t>
        </is>
      </c>
    </row>
    <row r="23">
      <c r="B23" s="5" t="inlineStr">
        <is>
          <t>Payoff G kalau G=Agresif (R merespons optimal)</t>
        </is>
      </c>
      <c r="C23" s="22">
        <f>C14</f>
        <v/>
      </c>
    </row>
    <row r="24">
      <c r="B24" s="5" t="inlineStr">
        <is>
          <t>Payoff G kalau G=Akomodasi (R merespons optimal)</t>
        </is>
      </c>
      <c r="C24" s="22">
        <f>C19</f>
        <v/>
      </c>
    </row>
    <row r="25">
      <c r="B25" s="5" t="inlineStr">
        <is>
          <t>G pilih Agresif atau Akomodasi?</t>
        </is>
      </c>
      <c r="C25" s="15">
        <f>IF(C23&gt;C24,"Agresif",IF(C24&gt;C23,"Akomodasi","Indifferent"))</f>
        <v/>
      </c>
    </row>
    <row r="27" ht="20" customHeight="1">
      <c r="A27" s="3" t="inlineStr">
        <is>
          <t>HASIL — SUBGAME PERFECT EQUILIBRIUM</t>
        </is>
      </c>
    </row>
    <row r="28" ht="30" customHeight="1">
      <c r="B28" s="15">
        <f>CONCATENATE("SPE: GoTo pilih ",C25,"; Grab merespons ",IF(C25="Agresif",C13,C18),". Payoff (G,R) = (",IF(C25="Agresif",C14,C19),", ",IF(C25="Agresif",C15,C20),")")</f>
        <v/>
      </c>
      <c r="C28" s="17" t="n"/>
      <c r="D28" s="17" t="n"/>
      <c r="E28" s="18" t="n"/>
    </row>
    <row r="30">
      <c r="B30" s="5" t="inlineStr">
        <is>
          <t>Ancaman R 'akan Lawan kalau G Agresif' kredibel?</t>
        </is>
      </c>
      <c r="C30" s="15">
        <f>IF(C13="Lawan","YA — kredibel","TIDAK — begitu G benar Agresif, R lebih baik Akomodasi")</f>
        <v/>
      </c>
      <c r="D30" s="17" t="n"/>
      <c r="E30" s="18" t="n"/>
    </row>
    <row r="32">
      <c r="B32" s="2" t="inlineStr">
        <is>
          <t>Dengan payoff default artikel: SPE = GoTo Agresif, Grab Akomodasi, payoff (20,10). Ancaman Grab 'Lawan' tidak kredibel karena backward induction menyingkapnya.</t>
        </is>
      </c>
    </row>
  </sheetData>
  <mergeCells count="10">
    <mergeCell ref="A12:E12"/>
    <mergeCell ref="A4:E4"/>
    <mergeCell ref="A2:E2"/>
    <mergeCell ref="B28:E28"/>
    <mergeCell ref="A1:E1"/>
    <mergeCell ref="C30:E30"/>
    <mergeCell ref="A22:E22"/>
    <mergeCell ref="A17:E17"/>
    <mergeCell ref="A27:E27"/>
    <mergeCell ref="B32:E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2026-07-19T18:02:59Z</dcterms:created>
  <dcterms:modified xmlns:dcterms="http://purl.org/dc/terms/" xmlns:xsi="http://www.w3.org/2001/XMLSchema-instance" xsi:type="dcterms:W3CDTF">2026-07-19T18:02:59Z</dcterms:modified>
</cp:coreProperties>
</file>