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RMAN" sheetId="1" state="visible" r:id="rId1"/>
    <sheet xmlns:r="http://schemas.openxmlformats.org/officeDocument/2006/relationships" name="KEPUTUSAN" sheetId="2" state="visible" r:id="rId2"/>
    <sheet xmlns:r="http://schemas.openxmlformats.org/officeDocument/2006/relationships" name="FULL_VIF" sheetId="3" state="visible" r:id="rId3"/>
    <sheet xmlns:r="http://schemas.openxmlformats.org/officeDocument/2006/relationships" name="VS_SOFTWAR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3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16" customWidth="1" min="4" max="4"/>
  </cols>
  <sheetData>
    <row r="1" ht="30" customHeight="1">
      <c r="A1" s="1" t="inlineStr">
        <is>
          <t>Harman's Single Factor Test: %varian1 = eigenvalue1 / k x 100%</t>
        </is>
      </c>
      <c r="B1" s="2" t="n"/>
      <c r="C1" s="2" t="n"/>
      <c r="D1" s="3" t="n"/>
    </row>
    <row r="2"/>
    <row r="3">
      <c r="A3" s="4" t="inlineStr">
        <is>
          <t>Faktor</t>
        </is>
      </c>
      <c r="B3" s="4" t="inlineStr">
        <is>
          <t>Eigenvalue (lambda)</t>
        </is>
      </c>
      <c r="C3" s="4" t="inlineStr">
        <is>
          <t>% varian = lambda/k</t>
        </is>
      </c>
      <c r="D3" s="4" t="inlineStr">
        <is>
          <t>% kumulatif</t>
        </is>
      </c>
    </row>
    <row r="4">
      <c r="A4" s="5" t="inlineStr">
        <is>
          <t>F1</t>
        </is>
      </c>
      <c r="B4" t="n">
        <v>3.8</v>
      </c>
      <c r="C4" s="6">
        <f>B4/$B$15</f>
        <v/>
      </c>
      <c r="D4">
        <f>C4</f>
        <v/>
      </c>
    </row>
    <row r="5">
      <c r="A5" s="5" t="inlineStr">
        <is>
          <t>F2</t>
        </is>
      </c>
      <c r="B5" t="n">
        <v>1.6</v>
      </c>
      <c r="C5">
        <f>B5/$B$15</f>
        <v/>
      </c>
      <c r="D5">
        <f>D4+C5</f>
        <v/>
      </c>
    </row>
    <row r="6">
      <c r="A6" s="5" t="inlineStr">
        <is>
          <t>F3</t>
        </is>
      </c>
      <c r="B6" t="n">
        <v>1.1</v>
      </c>
      <c r="C6">
        <f>B6/$B$15</f>
        <v/>
      </c>
      <c r="D6">
        <f>D5+C6</f>
        <v/>
      </c>
    </row>
    <row r="7">
      <c r="A7" s="5" t="inlineStr">
        <is>
          <t>F4</t>
        </is>
      </c>
      <c r="B7" t="n">
        <v>0.9</v>
      </c>
      <c r="C7">
        <f>B7/$B$15</f>
        <v/>
      </c>
      <c r="D7">
        <f>D6+C7</f>
        <v/>
      </c>
    </row>
    <row r="8">
      <c r="A8" s="5" t="inlineStr">
        <is>
          <t>F5</t>
        </is>
      </c>
      <c r="B8" t="n">
        <v>0.7</v>
      </c>
      <c r="C8">
        <f>B8/$B$15</f>
        <v/>
      </c>
      <c r="D8">
        <f>D7+C8</f>
        <v/>
      </c>
    </row>
    <row r="9">
      <c r="A9" s="5" t="inlineStr">
        <is>
          <t>F6</t>
        </is>
      </c>
      <c r="B9" t="n">
        <v>0.5</v>
      </c>
      <c r="C9">
        <f>B9/$B$15</f>
        <v/>
      </c>
      <c r="D9">
        <f>D8+C9</f>
        <v/>
      </c>
    </row>
    <row r="10">
      <c r="A10" s="5" t="inlineStr">
        <is>
          <t>F7</t>
        </is>
      </c>
      <c r="B10" t="n">
        <v>0.4</v>
      </c>
      <c r="C10">
        <f>B10/$B$15</f>
        <v/>
      </c>
      <c r="D10">
        <f>D9+C10</f>
        <v/>
      </c>
    </row>
    <row r="11">
      <c r="A11" s="5" t="inlineStr">
        <is>
          <t>F8</t>
        </is>
      </c>
      <c r="B11" t="n">
        <v>0.4</v>
      </c>
      <c r="C11">
        <f>B11/$B$15</f>
        <v/>
      </c>
      <c r="D11">
        <f>D10+C11</f>
        <v/>
      </c>
    </row>
    <row r="12">
      <c r="A12" s="5" t="inlineStr">
        <is>
          <t>F9</t>
        </is>
      </c>
      <c r="B12" t="n">
        <v>0.3</v>
      </c>
      <c r="C12">
        <f>B12/$B$15</f>
        <v/>
      </c>
      <c r="D12">
        <f>D11+C12</f>
        <v/>
      </c>
    </row>
    <row r="13">
      <c r="A13" s="5" t="inlineStr">
        <is>
          <t>F10</t>
        </is>
      </c>
      <c r="B13" t="n">
        <v>0.3</v>
      </c>
      <c r="C13">
        <f>B13/$B$15</f>
        <v/>
      </c>
      <c r="D13">
        <f>D12+C13</f>
        <v/>
      </c>
    </row>
    <row r="14"/>
    <row r="15">
      <c r="A15" s="5" t="inlineStr">
        <is>
          <t>k = jumlah item total</t>
        </is>
      </c>
      <c r="B15" t="n">
        <v>10</v>
      </c>
    </row>
    <row r="16">
      <c r="A16" s="5" t="inlineStr">
        <is>
          <t>Total eigenvalue (cek = k)</t>
        </is>
      </c>
      <c r="B16">
        <f>SUM(B4:B13)</f>
        <v/>
      </c>
    </row>
    <row r="17">
      <c r="A17" s="5" t="inlineStr">
        <is>
          <t>% varian faktor 1 = lambda1/k</t>
        </is>
      </c>
      <c r="B17" s="7">
        <f>B4/B15</f>
        <v/>
      </c>
    </row>
    <row r="18">
      <c r="A18" s="5" t="inlineStr">
        <is>
          <t>Ambang Harman</t>
        </is>
      </c>
      <c r="B18" t="n">
        <v>0.5</v>
      </c>
    </row>
    <row r="19">
      <c r="A19" s="5" t="inlineStr">
        <is>
          <t>Keputusan (faktor 1 &lt; 50% ?)</t>
        </is>
      </c>
      <c r="B19" s="7">
        <f>IF(B17&lt;B18,"AMAN: CMB bukan masalah serius","INDIKASI CMB kuat")</f>
        <v/>
      </c>
    </row>
    <row r="20"/>
    <row r="21">
      <c r="A21" s="5" t="inlineStr">
        <is>
          <t>Catatan: eigenvalue keluar dari EFA tanpa rotasi (butuh SPSS). Pembagian manual.</t>
        </is>
      </c>
      <c r="B21" s="2" t="n"/>
      <c r="C21" s="2" t="n"/>
      <c r="D21" s="3" t="n"/>
    </row>
    <row r="22">
      <c r="A22" s="5" t="inlineStr">
        <is>
          <t>Faktor 1 = 3,8 -&gt; 3,8/10 = 38% &lt; 50% -&gt; lolos.</t>
        </is>
      </c>
      <c r="B22" s="2" t="n"/>
      <c r="C22" s="2" t="n"/>
      <c r="D22" s="3" t="n"/>
    </row>
  </sheetData>
  <mergeCells count="3">
    <mergeCell ref="A22:D22"/>
    <mergeCell ref="A1:D1"/>
    <mergeCell ref="A21:D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6" customWidth="1" min="1" max="1"/>
    <col width="42" customWidth="1" min="2" max="2"/>
  </cols>
  <sheetData>
    <row r="1" ht="30" customHeight="1">
      <c r="A1" s="1" t="inlineStr">
        <is>
          <t>Ambang Harman's Single Factor Test</t>
        </is>
      </c>
      <c r="B1" s="3" t="n"/>
    </row>
    <row r="2"/>
    <row r="3">
      <c r="A3" s="4" t="inlineStr">
        <is>
          <t>% varian faktor pertama</t>
        </is>
      </c>
      <c r="B3" s="4" t="inlineStr">
        <is>
          <t>Keputusan</t>
        </is>
      </c>
    </row>
    <row r="4">
      <c r="A4" s="5" t="inlineStr">
        <is>
          <t>&lt; 50%</t>
        </is>
      </c>
      <c r="B4" s="8" t="inlineStr">
        <is>
          <t>CMB bukan masalah serius (lolos)</t>
        </is>
      </c>
    </row>
    <row r="5">
      <c r="A5" s="5" t="inlineStr">
        <is>
          <t>&gt;= 50%</t>
        </is>
      </c>
      <c r="B5" s="9" t="inlineStr">
        <is>
          <t>Indikasi CMB kuat, perlu remedy</t>
        </is>
      </c>
    </row>
    <row r="6"/>
    <row r="7">
      <c r="A7" s="5" t="inlineStr">
        <is>
          <t>INGAT: arah terbalik. Yang kita HARAPKAN angka KECIL (&lt; 50%).</t>
        </is>
      </c>
      <c r="B7" s="3" t="n"/>
    </row>
    <row r="8">
      <c r="A8" s="5" t="inlineStr">
        <is>
          <t>Harman = uji minimal/kasar. Lengkapi VIF + desain prosedural.</t>
        </is>
      </c>
      <c r="B8" s="3" t="n"/>
    </row>
  </sheetData>
  <mergeCells count="3">
    <mergeCell ref="A8:B8"/>
    <mergeCell ref="A1:B1"/>
    <mergeCell ref="A7:B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16" customWidth="1" min="3" max="3"/>
  </cols>
  <sheetData>
    <row r="1" ht="30" customHeight="1">
      <c r="A1" s="1" t="inlineStr">
        <is>
          <t>Alternatif: Full Collinearity VIF (PLS), semua &lt; 3,3 = bebas CMB</t>
        </is>
      </c>
      <c r="B1" s="2" t="n"/>
      <c r="C1" s="3" t="n"/>
    </row>
    <row r="2"/>
    <row r="3">
      <c r="A3" s="4" t="inlineStr">
        <is>
          <t>Konstruk</t>
        </is>
      </c>
      <c r="B3" s="4" t="inlineStr">
        <is>
          <t>Full collinearity VIF</t>
        </is>
      </c>
      <c r="C3" s="4" t="inlineStr">
        <is>
          <t>VIF &lt; 3,3 ?</t>
        </is>
      </c>
    </row>
    <row r="4">
      <c r="A4" s="5" t="inlineStr">
        <is>
          <t>Motivasi</t>
        </is>
      </c>
      <c r="B4" t="n">
        <v>1.85</v>
      </c>
      <c r="C4">
        <f>IF(B4&lt;3.3,"OK","cek")</f>
        <v/>
      </c>
    </row>
    <row r="5">
      <c r="A5" s="5" t="inlineStr">
        <is>
          <t>Kepuasan</t>
        </is>
      </c>
      <c r="B5" t="n">
        <v>2.1</v>
      </c>
      <c r="C5">
        <f>IF(B5&lt;3.3,"OK","cek")</f>
        <v/>
      </c>
    </row>
    <row r="6">
      <c r="A6" s="5" t="inlineStr">
        <is>
          <t>Kinerja</t>
        </is>
      </c>
      <c r="B6" t="n">
        <v>2.45</v>
      </c>
      <c r="C6">
        <f>IF(B6&lt;3.3,"OK","cek")</f>
        <v/>
      </c>
    </row>
    <row r="7"/>
    <row r="8">
      <c r="A8" s="5" t="inlineStr">
        <is>
          <t>VIF maksimum</t>
        </is>
      </c>
      <c r="B8" s="6">
        <f>MAX(B4:B6)</f>
        <v/>
      </c>
    </row>
    <row r="9">
      <c r="A9" s="5" t="inlineStr">
        <is>
          <t>Keputusan (semua VIF &lt; 3,3 ?)</t>
        </is>
      </c>
      <c r="B9" s="7">
        <f>IF(MAX(B4:B6)&lt;3.3,"BEBAS CMB","ada indikasi CMB")</f>
        <v/>
      </c>
    </row>
    <row r="10"/>
    <row r="11">
      <c r="A11" s="5" t="inlineStr">
        <is>
          <t>VIF = hasil regresi tiap konstruk thd konstruk lain (SmartPLS). Ambang 3,3 (Kock 2015).</t>
        </is>
      </c>
      <c r="B11" s="2" t="n"/>
      <c r="C11" s="3" t="n"/>
    </row>
  </sheetData>
  <mergeCells count="2">
    <mergeCell ref="A1:C1"/>
    <mergeCell ref="A11:C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64" customWidth="1" min="1" max="1"/>
    <col width="10" customWidth="1" min="2" max="2"/>
  </cols>
  <sheetData>
    <row r="1" ht="30" customHeight="1">
      <c r="A1" s="1" t="inlineStr">
        <is>
          <t>Langkah Software (eigenvalue butuh SPSS; pembagian bisa tangan)</t>
        </is>
      </c>
      <c r="B1" s="3" t="n"/>
    </row>
    <row r="2"/>
    <row r="3">
      <c r="A3" s="10" t="inlineStr">
        <is>
          <t>SPSS: Analyze -&gt; Dimension Reduction -&gt; Factor; masukkan SEMUA item.</t>
        </is>
      </c>
      <c r="B3" s="3" t="n"/>
    </row>
    <row r="4">
      <c r="A4" s="10" t="inlineStr">
        <is>
          <t>Tab Extraction: Method = Principal Axis Factoring / Components.</t>
        </is>
      </c>
      <c r="B4" s="3" t="n"/>
    </row>
    <row r="5">
      <c r="A5" s="10" t="inlineStr">
        <is>
          <t>Extract: Fixed number of factors = 1 (paksa satu faktor).</t>
        </is>
      </c>
      <c r="B5" s="3" t="n"/>
    </row>
    <row r="6">
      <c r="A6" s="10" t="inlineStr">
        <is>
          <t>Rotation = None (TANPA rotasi).</t>
        </is>
      </c>
      <c r="B6" s="3" t="n"/>
    </row>
    <row r="7">
      <c r="A7" s="10" t="inlineStr">
        <is>
          <t>Baca tabel 'Total Variance Explained', kolom % of Variance faktor 1.</t>
        </is>
      </c>
      <c r="B7" s="3" t="n"/>
    </row>
    <row r="8">
      <c r="A8" s="10" t="inlineStr">
        <is>
          <t>Bandingkan dengan 50%: di bawah = CMB bukan masalah serius.</t>
        </is>
      </c>
      <c r="B8" s="3" t="n"/>
    </row>
    <row r="9">
      <c r="A9" s="10" t="inlineStr">
        <is>
          <t>SmartPLS: Calculate -&gt; PLS Algorithm; cek Collinearity Statistics (VIF).</t>
        </is>
      </c>
      <c r="B9" s="3" t="n"/>
    </row>
    <row r="10">
      <c r="A10" s="10" t="inlineStr">
        <is>
          <t>Full collinearity: semua VIF &lt; 3,3 = bebas CMB (Kock 2015).</t>
        </is>
      </c>
      <c r="B10" s="3" t="n"/>
    </row>
    <row r="11">
      <c r="A11" s="10" t="inlineStr">
        <is>
          <t>Pencegahan: anonimitas, variasi format skala, pisah waktu/sumber pengukuran.</t>
        </is>
      </c>
      <c r="B11" s="3" t="n"/>
    </row>
  </sheetData>
  <mergeCells count="10">
    <mergeCell ref="A4:B4"/>
    <mergeCell ref="A7:B7"/>
    <mergeCell ref="A11:B11"/>
    <mergeCell ref="A10:B10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2026-06-14T10:31:29Z</dcterms:modified>
  <cp:lastModifiedBy>stdsquare2-generator</cp:lastModifiedBy>
</cp:coreProperties>
</file>