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A" sheetId="1" state="visible" r:id="rId1"/>
    <sheet xmlns:r="http://schemas.openxmlformats.org/officeDocument/2006/relationships" name="SS_ANTAR" sheetId="2" state="visible" r:id="rId2"/>
    <sheet xmlns:r="http://schemas.openxmlformats.org/officeDocument/2006/relationships" name="SS_DALAM" sheetId="3" state="visible" r:id="rId3"/>
    <sheet xmlns:r="http://schemas.openxmlformats.org/officeDocument/2006/relationships" name="ANOVA" sheetId="4" state="visible" r:id="rId4"/>
    <sheet xmlns:r="http://schemas.openxmlformats.org/officeDocument/2006/relationships" name="SPSS_NOTE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  <fill>
      <patternFill patternType="solid">
        <fgColor rgb="00FFE0B2"/>
        <bgColor rgb="00FFE0B2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0" fontId="0" fillId="3" borderId="0" pivotButton="0" quotePrefix="0" xfId="0"/>
    <xf numFmtId="0" fontId="0" fillId="4" borderId="0" pivotButton="0" quotePrefix="0" xfId="0"/>
    <xf numFmtId="0" fontId="3" fillId="5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26" customWidth="1" min="1" max="1"/>
    <col width="12" customWidth="1" min="2" max="2"/>
    <col width="12" customWidth="1" min="3" max="3"/>
    <col width="12" customWidth="1" min="4" max="4"/>
  </cols>
  <sheetData>
    <row r="1" ht="30" customHeight="1">
      <c r="A1" s="1" t="inlineStr">
        <is>
          <t>ANOVA 1 Arah: 3 metode mengajar (k=3, N=9)</t>
        </is>
      </c>
      <c r="B1" s="2" t="n"/>
      <c r="C1" s="2" t="n"/>
      <c r="D1" s="3" t="n"/>
    </row>
    <row r="2"/>
    <row r="3">
      <c r="A3" s="4" t="inlineStr">
        <is>
          <t>Obs</t>
        </is>
      </c>
      <c r="B3" s="4" t="inlineStr">
        <is>
          <t>Grup 1</t>
        </is>
      </c>
      <c r="C3" s="4" t="inlineStr">
        <is>
          <t>Grup 2</t>
        </is>
      </c>
      <c r="D3" s="4" t="inlineStr">
        <is>
          <t>Grup 3</t>
        </is>
      </c>
    </row>
    <row r="4">
      <c r="A4" s="5" t="n">
        <v>1</v>
      </c>
      <c r="B4" t="n">
        <v>4</v>
      </c>
      <c r="C4" t="n">
        <v>6</v>
      </c>
      <c r="D4" t="n">
        <v>8</v>
      </c>
    </row>
    <row r="5">
      <c r="A5" s="5" t="n">
        <v>2</v>
      </c>
      <c r="B5" t="n">
        <v>5</v>
      </c>
      <c r="C5" t="n">
        <v>7</v>
      </c>
      <c r="D5" t="n">
        <v>9</v>
      </c>
    </row>
    <row r="6">
      <c r="A6" s="5" t="n">
        <v>3</v>
      </c>
      <c r="B6" t="n">
        <v>6</v>
      </c>
      <c r="C6" t="n">
        <v>8</v>
      </c>
      <c r="D6" t="n">
        <v>10</v>
      </c>
    </row>
    <row r="7">
      <c r="A7" s="5" t="inlineStr">
        <is>
          <t>n grup</t>
        </is>
      </c>
      <c r="B7">
        <f>COUNT(B4:B6)</f>
        <v/>
      </c>
      <c r="C7">
        <f>COUNT(C4:C6)</f>
        <v/>
      </c>
      <c r="D7">
        <f>COUNT(D4:D6)</f>
        <v/>
      </c>
    </row>
    <row r="8">
      <c r="A8" s="5" t="inlineStr">
        <is>
          <t>jumlah grup</t>
        </is>
      </c>
      <c r="B8">
        <f>SUM(B4:B6)</f>
        <v/>
      </c>
      <c r="C8">
        <f>SUM(C4:C6)</f>
        <v/>
      </c>
      <c r="D8">
        <f>SUM(D4:D6)</f>
        <v/>
      </c>
    </row>
    <row r="9">
      <c r="A9" s="5" t="inlineStr">
        <is>
          <t>rata-rata grup (x̄j)</t>
        </is>
      </c>
      <c r="B9" s="6">
        <f>B8/B7</f>
        <v/>
      </c>
      <c r="C9" s="6">
        <f>C8/C7</f>
        <v/>
      </c>
      <c r="D9" s="6">
        <f>D8/D7</f>
        <v/>
      </c>
    </row>
    <row r="10"/>
    <row r="11">
      <c r="A11" s="5" t="inlineStr">
        <is>
          <t>N total</t>
        </is>
      </c>
      <c r="B11">
        <f>B7+C7+D7</f>
        <v/>
      </c>
    </row>
    <row r="12">
      <c r="A12" s="5" t="inlineStr">
        <is>
          <t>jumlah semua data</t>
        </is>
      </c>
      <c r="B12">
        <f>B8+C8+D8</f>
        <v/>
      </c>
    </row>
    <row r="13">
      <c r="A13" s="5" t="inlineStr">
        <is>
          <t>grand mean x̄ = total/N</t>
        </is>
      </c>
      <c r="B13" s="7">
        <f>B12/B11</f>
        <v/>
      </c>
    </row>
  </sheetData>
  <mergeCells count="1">
    <mergeCell ref="A1:D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16" customWidth="1" min="3" max="3"/>
    <col width="18" customWidth="1" min="4" max="4"/>
  </cols>
  <sheetData>
    <row r="1" ht="30" customHeight="1">
      <c r="A1" s="1" t="inlineStr">
        <is>
          <t>SS antar = Σ nj·(x̄j - x̄)^2</t>
        </is>
      </c>
      <c r="B1" s="2" t="n"/>
      <c r="C1" s="2" t="n"/>
      <c r="D1" s="3" t="n"/>
    </row>
    <row r="2"/>
    <row r="3">
      <c r="A3" s="4" t="inlineStr">
        <is>
          <t>Grup</t>
        </is>
      </c>
      <c r="B3" s="4" t="inlineStr">
        <is>
          <t>x̄j</t>
        </is>
      </c>
      <c r="C3" s="4" t="inlineStr">
        <is>
          <t>(x̄j - x̄)^2</t>
        </is>
      </c>
      <c r="D3" s="4" t="inlineStr">
        <is>
          <t>nj·(x̄j - x̄)^2</t>
        </is>
      </c>
    </row>
    <row r="4">
      <c r="A4" s="5" t="inlineStr">
        <is>
          <t>Grup 1</t>
        </is>
      </c>
      <c r="B4">
        <f>DATA!B9</f>
        <v/>
      </c>
      <c r="C4">
        <f>(B4-DATA!$B$13)*(B4-DATA!$B$13)</f>
        <v/>
      </c>
      <c r="D4">
        <f>DATA!B7*C4</f>
        <v/>
      </c>
    </row>
    <row r="5">
      <c r="A5" s="5" t="inlineStr">
        <is>
          <t>Grup 2</t>
        </is>
      </c>
      <c r="B5">
        <f>DATA!C9</f>
        <v/>
      </c>
      <c r="C5">
        <f>(B5-DATA!$B$13)*(B5-DATA!$B$13)</f>
        <v/>
      </c>
      <c r="D5">
        <f>DATA!C7*C5</f>
        <v/>
      </c>
    </row>
    <row r="6">
      <c r="A6" s="5" t="inlineStr">
        <is>
          <t>Grup 3</t>
        </is>
      </c>
      <c r="B6">
        <f>DATA!D9</f>
        <v/>
      </c>
      <c r="C6">
        <f>(B6-DATA!$B$13)*(B6-DATA!$B$13)</f>
        <v/>
      </c>
      <c r="D6">
        <f>DATA!D7*C6</f>
        <v/>
      </c>
    </row>
    <row r="7"/>
    <row r="8">
      <c r="A8" s="5" t="inlineStr">
        <is>
          <t>SS antar</t>
        </is>
      </c>
      <c r="D8" s="6">
        <f>SUM(D4:D6)</f>
        <v/>
      </c>
    </row>
    <row r="9">
      <c r="A9" s="5" t="inlineStr">
        <is>
          <t>df antar = k - 1</t>
        </is>
      </c>
      <c r="D9">
        <f>3-1</f>
        <v/>
      </c>
    </row>
    <row r="10">
      <c r="A10" s="5" t="inlineStr">
        <is>
          <t>MS antar = SS/df</t>
        </is>
      </c>
      <c r="D10" s="7">
        <f>D8/D9</f>
        <v/>
      </c>
    </row>
  </sheetData>
  <mergeCells count="1">
    <mergeCell ref="A1:D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1"/>
  <sheetViews>
    <sheetView workbookViewId="0">
      <selection activeCell="A1" sqref="A1"/>
    </sheetView>
  </sheetViews>
  <sheetFormatPr baseColWidth="8" defaultRowHeight="15"/>
  <cols>
    <col width="16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0" customHeight="1">
      <c r="A1" s="1" t="inlineStr">
        <is>
          <t>SS dalam = ΣΣ (xij - x̄j)^2</t>
        </is>
      </c>
      <c r="B1" s="2" t="n"/>
      <c r="C1" s="2" t="n"/>
      <c r="D1" s="2" t="n"/>
      <c r="E1" s="2" t="n"/>
      <c r="F1" s="2" t="n"/>
      <c r="G1" s="3" t="n"/>
    </row>
    <row r="2"/>
    <row r="3">
      <c r="A3" s="4" t="inlineStr">
        <is>
          <t>Obs</t>
        </is>
      </c>
      <c r="B3" s="4" t="inlineStr">
        <is>
          <t>G1 selisih</t>
        </is>
      </c>
      <c r="C3" s="4" t="inlineStr">
        <is>
          <t>G1 kuadrat</t>
        </is>
      </c>
      <c r="D3" s="4" t="inlineStr">
        <is>
          <t>G2 selisih</t>
        </is>
      </c>
      <c r="E3" s="4" t="inlineStr">
        <is>
          <t>G2 kuadrat</t>
        </is>
      </c>
      <c r="F3" s="4" t="inlineStr">
        <is>
          <t>G3 selisih</t>
        </is>
      </c>
      <c r="G3" s="4" t="inlineStr">
        <is>
          <t>G3 kuadrat</t>
        </is>
      </c>
    </row>
    <row r="4">
      <c r="A4" s="5" t="n">
        <v>1</v>
      </c>
      <c r="B4">
        <f>DATA!B4-DATA!$B$9</f>
        <v/>
      </c>
      <c r="C4">
        <f>B4*B4</f>
        <v/>
      </c>
      <c r="D4">
        <f>DATA!C4-DATA!$C$9</f>
        <v/>
      </c>
      <c r="E4">
        <f>D4*D4</f>
        <v/>
      </c>
      <c r="F4">
        <f>DATA!D4-DATA!$D$9</f>
        <v/>
      </c>
      <c r="G4">
        <f>F4*F4</f>
        <v/>
      </c>
    </row>
    <row r="5">
      <c r="A5" s="5" t="n">
        <v>2</v>
      </c>
      <c r="B5">
        <f>DATA!B5-DATA!$B$9</f>
        <v/>
      </c>
      <c r="C5">
        <f>B5*B5</f>
        <v/>
      </c>
      <c r="D5">
        <f>DATA!C5-DATA!$C$9</f>
        <v/>
      </c>
      <c r="E5">
        <f>D5*D5</f>
        <v/>
      </c>
      <c r="F5">
        <f>DATA!D5-DATA!$D$9</f>
        <v/>
      </c>
      <c r="G5">
        <f>F5*F5</f>
        <v/>
      </c>
    </row>
    <row r="6">
      <c r="A6" s="5" t="n">
        <v>3</v>
      </c>
      <c r="B6">
        <f>DATA!B6-DATA!$B$9</f>
        <v/>
      </c>
      <c r="C6">
        <f>B6*B6</f>
        <v/>
      </c>
      <c r="D6">
        <f>DATA!C6-DATA!$C$9</f>
        <v/>
      </c>
      <c r="E6">
        <f>D6*D6</f>
        <v/>
      </c>
      <c r="F6">
        <f>DATA!D6-DATA!$D$9</f>
        <v/>
      </c>
      <c r="G6">
        <f>F6*F6</f>
        <v/>
      </c>
    </row>
    <row r="7"/>
    <row r="8">
      <c r="A8" s="5" t="inlineStr">
        <is>
          <t>SS per grup</t>
        </is>
      </c>
      <c r="C8">
        <f>SUM(C4:C6)</f>
        <v/>
      </c>
      <c r="E8">
        <f>SUM(E4:E6)</f>
        <v/>
      </c>
      <c r="G8">
        <f>SUM(G4:G6)</f>
        <v/>
      </c>
    </row>
    <row r="9">
      <c r="A9" s="5" t="inlineStr">
        <is>
          <t>SS dalam (total)</t>
        </is>
      </c>
      <c r="G9" s="6">
        <f>C8+E8+G8</f>
        <v/>
      </c>
    </row>
    <row r="10">
      <c r="A10" s="5" t="inlineStr">
        <is>
          <t>df dalam = N - k</t>
        </is>
      </c>
      <c r="G10">
        <f>DATA!B11-3</f>
        <v/>
      </c>
    </row>
    <row r="11">
      <c r="A11" s="5" t="inlineStr">
        <is>
          <t>MS dalam = SS/df</t>
        </is>
      </c>
      <c r="G11" s="7">
        <f>G9/G10</f>
        <v/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4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8" customWidth="1" min="3" max="3"/>
    <col width="10" customWidth="1" min="4" max="4"/>
    <col width="8" customWidth="1" min="5" max="5"/>
  </cols>
  <sheetData>
    <row r="1" ht="30" customHeight="1">
      <c r="A1" s="1" t="inlineStr">
        <is>
          <t>Tabel ANOVA &amp; Keputusan (F = MS antar / MS dalam)</t>
        </is>
      </c>
      <c r="B1" s="2" t="n"/>
      <c r="C1" s="2" t="n"/>
      <c r="D1" s="2" t="n"/>
      <c r="E1" s="3" t="n"/>
    </row>
    <row r="2"/>
    <row r="3">
      <c r="A3" s="4" t="inlineStr">
        <is>
          <t>Sumber</t>
        </is>
      </c>
      <c r="B3" s="4" t="inlineStr">
        <is>
          <t>SS</t>
        </is>
      </c>
      <c r="C3" s="4" t="inlineStr">
        <is>
          <t>df</t>
        </is>
      </c>
      <c r="D3" s="4" t="inlineStr">
        <is>
          <t>MS</t>
        </is>
      </c>
      <c r="E3" s="4" t="inlineStr">
        <is>
          <t>F</t>
        </is>
      </c>
    </row>
    <row r="4">
      <c r="A4" s="5" t="inlineStr">
        <is>
          <t>Antar-kelompok</t>
        </is>
      </c>
      <c r="B4">
        <f>SS_ANTAR!D8</f>
        <v/>
      </c>
      <c r="C4">
        <f>SS_ANTAR!D9</f>
        <v/>
      </c>
      <c r="D4">
        <f>SS_ANTAR!D10</f>
        <v/>
      </c>
      <c r="E4" s="6">
        <f>D4/D5</f>
        <v/>
      </c>
    </row>
    <row r="5">
      <c r="A5" s="5" t="inlineStr">
        <is>
          <t>Dalam-kelompok</t>
        </is>
      </c>
      <c r="B5">
        <f>SS_DALAM!G9</f>
        <v/>
      </c>
      <c r="C5">
        <f>SS_DALAM!G10</f>
        <v/>
      </c>
      <c r="D5">
        <f>SS_DALAM!G11</f>
        <v/>
      </c>
    </row>
    <row r="6">
      <c r="A6" s="5" t="inlineStr">
        <is>
          <t>Total</t>
        </is>
      </c>
      <c r="B6">
        <f>B4+B5</f>
        <v/>
      </c>
      <c r="C6">
        <f>C4+C5</f>
        <v/>
      </c>
    </row>
    <row r="7"/>
    <row r="8">
      <c r="A8" s="5" t="inlineStr">
        <is>
          <t>F-hitung</t>
        </is>
      </c>
      <c r="B8" s="6">
        <f>E4</f>
        <v/>
      </c>
    </row>
    <row r="9">
      <c r="A9" s="5" t="inlineStr">
        <is>
          <t>F-tabel (df1=2, df2=6, 5%)</t>
        </is>
      </c>
      <c r="B9" t="n">
        <v>5.14</v>
      </c>
    </row>
    <row r="10">
      <c r="A10" s="5" t="inlineStr">
        <is>
          <t>Keputusan</t>
        </is>
      </c>
      <c r="B10" s="7">
        <f>IF(B8&gt;B9,"ADA beda signifikan","tidak ada beda")</f>
        <v/>
      </c>
    </row>
    <row r="11"/>
    <row r="12">
      <c r="A12" s="5" t="inlineStr">
        <is>
          <t>Cek: SS total = SS antar + SS dalam</t>
        </is>
      </c>
      <c r="B12">
        <f>B4+B5</f>
        <v/>
      </c>
    </row>
    <row r="13"/>
    <row r="14">
      <c r="A14" s="8" t="inlineStr">
        <is>
          <t>Catatan: F signifikan -&gt; lanjut Post Hoc (Tukey/LSD) untuk tahu pasangan mana yang beda.</t>
        </is>
      </c>
      <c r="B14" s="2" t="n"/>
      <c r="C14" s="2" t="n"/>
      <c r="D14" s="2" t="n"/>
      <c r="E14" s="3" t="n"/>
    </row>
  </sheetData>
  <mergeCells count="2">
    <mergeCell ref="A1:E1"/>
    <mergeCell ref="A14:E14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7"/>
  <sheetViews>
    <sheetView workbookViewId="0">
      <selection activeCell="A1" sqref="A1"/>
    </sheetView>
  </sheetViews>
  <sheetFormatPr baseColWidth="8" defaultRowHeight="15"/>
  <cols>
    <col width="64" customWidth="1" min="1" max="1"/>
    <col width="10" customWidth="1" min="2" max="2"/>
  </cols>
  <sheetData>
    <row r="1" ht="30" customHeight="1">
      <c r="A1" s="1" t="inlineStr">
        <is>
          <t>Langkah di SPSS</t>
        </is>
      </c>
      <c r="B1" s="3" t="n"/>
    </row>
    <row r="2"/>
    <row r="3">
      <c r="A3" s="9" t="inlineStr">
        <is>
          <t>1. Analyze -&gt; Compare Means -&gt; One-Way ANOVA</t>
        </is>
      </c>
      <c r="B3" s="3" t="n"/>
    </row>
    <row r="4">
      <c r="A4" s="9" t="inlineStr">
        <is>
          <t>2. Dependent List = nilai; Factor = grup (kode kelompok)</t>
        </is>
      </c>
      <c r="B4" s="3" t="n"/>
    </row>
    <row r="5">
      <c r="A5" s="9" t="inlineStr">
        <is>
          <t>3. Baca tabel ANOVA: kolom Sig. &lt; 0,05 -&gt; ada beda</t>
        </is>
      </c>
      <c r="B5" s="3" t="n"/>
    </row>
    <row r="6">
      <c r="A6" s="9" t="inlineStr">
        <is>
          <t>4. Klik Post Hoc -&gt; centang Tukey (atau LSD) untuk pasangan mana yang beda</t>
        </is>
      </c>
      <c r="B6" s="3" t="n"/>
    </row>
    <row r="7">
      <c r="A7" s="9" t="inlineStr">
        <is>
          <t>5. Options -&gt; Homogeneity of variance test (Levene) untuk cek asumsi ragam homogen</t>
        </is>
      </c>
      <c r="B7" s="3" t="n"/>
    </row>
  </sheetData>
  <mergeCells count="6">
    <mergeCell ref="A4:B4"/>
    <mergeCell ref="A7:B7"/>
    <mergeCell ref="A5:B5"/>
    <mergeCell ref="A1:B1"/>
    <mergeCell ref="A3:B3"/>
    <mergeCell ref="A6:B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2026-06-14T10:31:28Z</dcterms:modified>
  <cp:lastModifiedBy>stdsquare2-generator</cp:lastModifiedBy>
</cp:coreProperties>
</file>