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GENVALUE" sheetId="1" state="visible" r:id="rId1"/>
    <sheet xmlns:r="http://schemas.openxmlformats.org/officeDocument/2006/relationships" name="KELAYAKAN" sheetId="2" state="visible" r:id="rId2"/>
    <sheet xmlns:r="http://schemas.openxmlformats.org/officeDocument/2006/relationships" name="KEPUTUSAN" sheetId="3" state="visible" r:id="rId3"/>
    <sheet xmlns:r="http://schemas.openxmlformats.org/officeDocument/2006/relationships" name="VS_SPS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30" customHeight="1">
      <c r="A1" s="1" t="inlineStr">
        <is>
          <t>EFA: %var = eigenvalue / jumlah item x 100  (kuesioner 5 item)</t>
        </is>
      </c>
      <c r="B1" s="2" t="n"/>
      <c r="C1" s="2" t="n"/>
      <c r="D1" s="2" t="n"/>
      <c r="E1" s="3" t="n"/>
    </row>
    <row r="2"/>
    <row r="3">
      <c r="A3" s="4" t="inlineStr">
        <is>
          <t>Faktor</t>
        </is>
      </c>
      <c r="B3" s="4" t="inlineStr">
        <is>
          <t>Eigenvalue</t>
        </is>
      </c>
      <c r="C3" s="4" t="inlineStr">
        <is>
          <t>% varian</t>
        </is>
      </c>
      <c r="D3" s="4" t="inlineStr">
        <is>
          <t>% kumulatif</t>
        </is>
      </c>
      <c r="E3" s="4" t="inlineStr">
        <is>
          <t>Kaiser (&gt;1)?</t>
        </is>
      </c>
    </row>
    <row r="4">
      <c r="A4" s="5" t="inlineStr">
        <is>
          <t>F1</t>
        </is>
      </c>
      <c r="B4" t="n">
        <v>2.5</v>
      </c>
      <c r="C4" s="6">
        <f>B4/$B$10*100</f>
        <v/>
      </c>
      <c r="D4">
        <f>C4</f>
        <v/>
      </c>
      <c r="E4">
        <f>IF(B4&gt;1,"ya","tidak")</f>
        <v/>
      </c>
    </row>
    <row r="5">
      <c r="A5" s="5" t="inlineStr">
        <is>
          <t>F2</t>
        </is>
      </c>
      <c r="B5" t="n">
        <v>1.2</v>
      </c>
      <c r="C5" s="6">
        <f>B5/$B$10*100</f>
        <v/>
      </c>
      <c r="D5">
        <f>D4+C5</f>
        <v/>
      </c>
      <c r="E5">
        <f>IF(B5&gt;1,"ya","tidak")</f>
        <v/>
      </c>
    </row>
    <row r="6">
      <c r="A6" s="5" t="inlineStr">
        <is>
          <t>F3</t>
        </is>
      </c>
      <c r="B6" t="n">
        <v>0.6</v>
      </c>
      <c r="C6" s="6">
        <f>B6/$B$10*100</f>
        <v/>
      </c>
      <c r="D6">
        <f>D5+C6</f>
        <v/>
      </c>
      <c r="E6">
        <f>IF(B6&gt;1,"ya","tidak")</f>
        <v/>
      </c>
    </row>
    <row r="7">
      <c r="A7" s="5" t="inlineStr">
        <is>
          <t>F4</t>
        </is>
      </c>
      <c r="B7" t="n">
        <v>0.4</v>
      </c>
      <c r="C7" s="6">
        <f>B7/$B$10*100</f>
        <v/>
      </c>
      <c r="D7">
        <f>D6+C7</f>
        <v/>
      </c>
      <c r="E7">
        <f>IF(B7&gt;1,"ya","tidak")</f>
        <v/>
      </c>
    </row>
    <row r="8">
      <c r="A8" s="5" t="inlineStr">
        <is>
          <t>F5</t>
        </is>
      </c>
      <c r="B8" t="n">
        <v>0.3</v>
      </c>
      <c r="C8" s="6">
        <f>B8/$B$10*100</f>
        <v/>
      </c>
      <c r="D8">
        <f>D7+C8</f>
        <v/>
      </c>
      <c r="E8">
        <f>IF(B8&gt;1,"ya","tidak")</f>
        <v/>
      </c>
    </row>
    <row r="9">
      <c r="A9" s="5" t="inlineStr">
        <is>
          <t>Jumlah eigenvalue (= total varian)</t>
        </is>
      </c>
      <c r="B9" s="6">
        <f>SUM(B4:B8)</f>
        <v/>
      </c>
    </row>
    <row r="10">
      <c r="A10" s="5" t="inlineStr">
        <is>
          <t>Jumlah item (= total varian)</t>
        </is>
      </c>
      <c r="B10" t="n">
        <v>5</v>
      </c>
    </row>
    <row r="11">
      <c r="A11" s="5" t="inlineStr">
        <is>
          <t>Jumlah faktor lolos Kaiser (eig&gt;1)</t>
        </is>
      </c>
      <c r="B11" s="7">
        <f>IF(B4&gt;1,1,0)+IF(B5&gt;1,1,0)+IF(B6&gt;1,1,0)+IF(B7&gt;1,1,0)+IF(B8&gt;1,1,0)</f>
        <v/>
      </c>
    </row>
    <row r="12">
      <c r="A12" s="5" t="inlineStr">
        <is>
          <t>Kumulatif % faktor terbentuk (Kaiser)</t>
        </is>
      </c>
      <c r="B12" s="7">
        <f>C4+C5</f>
        <v/>
      </c>
    </row>
    <row r="13"/>
    <row r="14">
      <c r="A14" s="5" t="inlineStr">
        <is>
          <t>Eigenvalue = varian yg ditangkap faktor; jumlahnya = jumlah item (data terstandar).</t>
        </is>
      </c>
      <c r="B14" s="2" t="n"/>
      <c r="C14" s="2" t="n"/>
      <c r="D14" s="2" t="n"/>
      <c r="E14" s="3" t="n"/>
    </row>
  </sheetData>
  <mergeCells count="2">
    <mergeCell ref="A1:E1"/>
    <mergeCell ref="A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30" customWidth="1" min="3" max="3"/>
  </cols>
  <sheetData>
    <row r="1" ht="30" customHeight="1">
      <c r="A1" s="1" t="inlineStr">
        <is>
          <t>Kelayakan Data Difaktorkan (KMO &amp; Bartlett)</t>
        </is>
      </c>
      <c r="B1" s="2" t="n"/>
      <c r="C1" s="3" t="n"/>
    </row>
    <row r="2"/>
    <row r="3">
      <c r="A3" s="4" t="inlineStr">
        <is>
          <t>Ukuran</t>
        </is>
      </c>
      <c r="B3" s="4" t="inlineStr">
        <is>
          <t>Nilai contoh</t>
        </is>
      </c>
      <c r="C3" s="4" t="inlineStr">
        <is>
          <t>Ambang</t>
        </is>
      </c>
    </row>
    <row r="4">
      <c r="A4" s="5" t="inlineStr">
        <is>
          <t>KMO (Kaiser-Meyer-Olkin)</t>
        </is>
      </c>
      <c r="B4" t="n">
        <v>0.82</v>
      </c>
      <c r="C4" s="8" t="inlineStr">
        <is>
          <t>&gt; 0,5 (makin tinggi makin baik)</t>
        </is>
      </c>
    </row>
    <row r="5">
      <c r="A5" s="5" t="inlineStr">
        <is>
          <t>Bartlett's Test (Sig.)</t>
        </is>
      </c>
      <c r="B5" t="n">
        <v>0</v>
      </c>
      <c r="C5" s="8" t="inlineStr">
        <is>
          <t>&lt; 0,05</t>
        </is>
      </c>
    </row>
    <row r="6">
      <c r="A6" s="5" t="inlineStr">
        <is>
          <t>Keputusan KMO</t>
        </is>
      </c>
      <c r="B6" s="7">
        <f>IF(B4&gt;0.5,"layak","TIDAK layak")</f>
        <v/>
      </c>
    </row>
    <row r="7">
      <c r="A7" s="5" t="inlineStr">
        <is>
          <t>Keputusan Bartlett</t>
        </is>
      </c>
      <c r="B7" s="7">
        <f>IF(B5&lt;0.05,"ada korelasi (layak)","TIDAK layak")</f>
        <v/>
      </c>
    </row>
    <row r="8"/>
    <row r="9">
      <c r="A9" s="5" t="inlineStr">
        <is>
          <t>Patokan KMO</t>
        </is>
      </c>
      <c r="B9" s="2" t="n"/>
      <c r="C9" s="3" t="n"/>
    </row>
    <row r="10">
      <c r="A10" s="4" t="inlineStr">
        <is>
          <t>KMO</t>
        </is>
      </c>
      <c r="B10" s="4" t="inlineStr">
        <is>
          <t>Tingkat</t>
        </is>
      </c>
      <c r="C10" s="4" t="inlineStr"/>
    </row>
    <row r="11">
      <c r="A11" s="5" t="inlineStr">
        <is>
          <t>&gt; 0,80</t>
        </is>
      </c>
      <c r="B11" s="9" t="inlineStr">
        <is>
          <t>Sangat baik</t>
        </is>
      </c>
      <c r="C11" s="3" t="n"/>
    </row>
    <row r="12">
      <c r="A12" s="5" t="inlineStr">
        <is>
          <t>0,70 - 0,80</t>
        </is>
      </c>
      <c r="B12" s="9" t="inlineStr">
        <is>
          <t>Baik</t>
        </is>
      </c>
      <c r="C12" s="3" t="n"/>
    </row>
    <row r="13">
      <c r="A13" s="5" t="inlineStr">
        <is>
          <t>0,50 - 0,70</t>
        </is>
      </c>
      <c r="B13" s="9" t="inlineStr">
        <is>
          <t>Cukup</t>
        </is>
      </c>
      <c r="C13" s="3" t="n"/>
    </row>
    <row r="14">
      <c r="A14" s="5" t="inlineStr">
        <is>
          <t>&lt; 0,50</t>
        </is>
      </c>
      <c r="B14" s="10" t="inlineStr">
        <is>
          <t>Jangan diteruskan</t>
        </is>
      </c>
      <c r="C14" s="3" t="n"/>
    </row>
  </sheetData>
  <mergeCells count="6">
    <mergeCell ref="B13:C13"/>
    <mergeCell ref="A1:C1"/>
    <mergeCell ref="B11:C11"/>
    <mergeCell ref="A9:C9"/>
    <mergeCell ref="B14:C14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</cols>
  <sheetData>
    <row r="1" ht="30" customHeight="1">
      <c r="A1" s="1" t="inlineStr">
        <is>
          <t>Ambang Keputusan EFA</t>
        </is>
      </c>
      <c r="B1" s="3" t="n"/>
    </row>
    <row r="2"/>
    <row r="3">
      <c r="A3" s="4" t="inlineStr">
        <is>
          <t>Eigenvalue (Kaiser)</t>
        </is>
      </c>
      <c r="B3" s="4" t="inlineStr">
        <is>
          <t>Keputusan</t>
        </is>
      </c>
    </row>
    <row r="4">
      <c r="A4" s="5" t="inlineStr">
        <is>
          <t>&gt; 1</t>
        </is>
      </c>
      <c r="B4" s="11" t="inlineStr">
        <is>
          <t>Faktor DIPERTAHANKAN</t>
        </is>
      </c>
    </row>
    <row r="5">
      <c r="A5" s="5" t="inlineStr">
        <is>
          <t>&lt;= 1</t>
        </is>
      </c>
      <c r="B5" s="10" t="inlineStr">
        <is>
          <t>Faktor DIBUANG</t>
        </is>
      </c>
    </row>
    <row r="6"/>
    <row r="7">
      <c r="A7" s="4" t="inlineStr">
        <is>
          <t>Factor loading</t>
        </is>
      </c>
      <c r="B7" s="4" t="inlineStr">
        <is>
          <t>Keputusan</t>
        </is>
      </c>
    </row>
    <row r="8">
      <c r="A8" s="5" t="inlineStr">
        <is>
          <t>&gt;= 0,70</t>
        </is>
      </c>
      <c r="B8" s="11" t="inlineStr">
        <is>
          <t>Ideal (item kuat menempel ke faktor)</t>
        </is>
      </c>
    </row>
    <row r="9">
      <c r="A9" s="5" t="inlineStr">
        <is>
          <t>0,50 - 0,70</t>
        </is>
      </c>
      <c r="B9" s="9" t="inlineStr">
        <is>
          <t>Cukup (dipertahankan)</t>
        </is>
      </c>
    </row>
    <row r="10">
      <c r="A10" s="5" t="inlineStr">
        <is>
          <t>&lt; 0,50</t>
        </is>
      </c>
      <c r="B10" s="10" t="inlineStr">
        <is>
          <t>Lemah; pertimbangkan buang lalu hitung ulang</t>
        </is>
      </c>
    </row>
    <row r="11"/>
    <row r="12">
      <c r="A12" s="5" t="inlineStr">
        <is>
          <t>Scree plot: ambil faktor SEBELUM siku (tempat garis eigenvalue mulai mendatar).</t>
        </is>
      </c>
      <c r="B12" s="3" t="n"/>
    </row>
    <row r="13">
      <c r="A13" s="5" t="inlineStr">
        <is>
          <t>Rotasi Varimax memperjelas item masuk faktor mana; tidak mengubah total varian.</t>
        </is>
      </c>
      <c r="B13" s="3" t="n"/>
    </row>
  </sheetData>
  <mergeCells count="3">
    <mergeCell ref="A13:B13"/>
    <mergeCell ref="A1:B1"/>
    <mergeCell ref="A12:B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70" customWidth="1" min="1" max="1"/>
    <col width="10" customWidth="1" min="2" max="2"/>
  </cols>
  <sheetData>
    <row r="1" ht="30" customHeight="1">
      <c r="A1" s="1" t="inlineStr">
        <is>
          <t>Ekstraksi butuh SPSS; %var &amp; Kaiser bisa tangan</t>
        </is>
      </c>
      <c r="B1" s="3" t="n"/>
    </row>
    <row r="2"/>
    <row r="3">
      <c r="A3" s="9" t="inlineStr">
        <is>
          <t>Ekstraksi faktor = dekomposisi eigen matriks korelasi (iteratif, tak bisa tangan dari skor mentah).</t>
        </is>
      </c>
      <c r="B3" s="3" t="n"/>
    </row>
    <row r="4">
      <c r="A4" s="9" t="inlineStr">
        <is>
          <t>SPSS: Analyze -&gt; Dimension Reduction -&gt; Factor.</t>
        </is>
      </c>
      <c r="B4" s="3" t="n"/>
    </row>
    <row r="5">
      <c r="A5" s="9" t="inlineStr">
        <is>
          <t>Centang 'KMO and Bartlett's test of sphericity' pada Descriptives.</t>
        </is>
      </c>
      <c r="B5" s="3" t="n"/>
    </row>
    <row r="6">
      <c r="A6" s="9" t="inlineStr">
        <is>
          <t>Baca tabel 'KMO and Bartlett's Test' untuk kelayakan data.</t>
        </is>
      </c>
      <c r="B6" s="3" t="n"/>
    </row>
    <row r="7">
      <c r="A7" s="9" t="inlineStr">
        <is>
          <t>Baca 'Total Variance Explained' untuk eigenvalue &amp; % varian tiap faktor.</t>
        </is>
      </c>
      <c r="B7" s="3" t="n"/>
    </row>
    <row r="8">
      <c r="A8" s="9" t="inlineStr">
        <is>
          <t>Baca 'Rotated Component Matrix' untuk factor loading; kolom dgn loading tertinggi = faktor item itu.</t>
        </is>
      </c>
      <c r="B8" s="3" t="n"/>
    </row>
    <row r="9">
      <c r="A9" s="9" t="inlineStr">
        <is>
          <t>Setelah eigenvalue keluar: %var = eigenvalue/jumlah item, Kaiser (&gt;1) bisa diverifikasi manual (sheet EIGENVALUE).</t>
        </is>
      </c>
      <c r="B9" s="3" t="n"/>
    </row>
  </sheetData>
  <mergeCells count="8">
    <mergeCell ref="A4:B4"/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