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KOR_DISKRIMINAN" sheetId="1" state="visible" r:id="rId1"/>
    <sheet xmlns:r="http://schemas.openxmlformats.org/officeDocument/2006/relationships" name="DISKRIMINAN_vs_LOGISTIK" sheetId="2" state="visible" r:id="rId2"/>
    <sheet xmlns:r="http://schemas.openxmlformats.org/officeDocument/2006/relationships" name="KEPUTUSAN" sheetId="3" state="visible" r:id="rId3"/>
    <sheet xmlns:r="http://schemas.openxmlformats.org/officeDocument/2006/relationships" name="SPSS_DAN_KESALAHAN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</fonts>
  <fills count="6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00C853"/>
        <bgColor rgb="0000C853"/>
      </patternFill>
    </fill>
    <fill>
      <patternFill patternType="solid">
        <fgColor rgb="00FFF9C4"/>
        <bgColor rgb="00FFF9C4"/>
      </patternFill>
    </fill>
    <fill>
      <patternFill patternType="solid">
        <fgColor rgb="00FFE0B2"/>
        <bgColor rgb="00FFE0B2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1" fillId="3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top" wrapText="1"/>
    </xf>
    <xf numFmtId="0" fontId="0" fillId="3" borderId="0" pivotButton="0" quotePrefix="0" xfId="0"/>
    <xf numFmtId="0" fontId="0" fillId="4" borderId="0" pivotButton="0" quotePrefix="0" xfId="0"/>
    <xf numFmtId="0" fontId="3" fillId="0" borderId="1" applyAlignment="1" pivotButton="0" quotePrefix="0" xfId="0">
      <alignment horizontal="left" vertical="top" wrapText="1"/>
    </xf>
    <xf numFmtId="0" fontId="2" fillId="5" borderId="1" applyAlignment="1" pivotButton="0" quotePrefix="0" xfId="0">
      <alignment horizontal="left" vertical="top" wrapText="1"/>
    </xf>
    <xf numFmtId="0" fontId="3" fillId="3" borderId="1" applyAlignment="1" pivotButton="0" quotePrefix="0" xfId="0">
      <alignment horizontal="left" vertical="top" wrapText="1"/>
    </xf>
    <xf numFmtId="0" fontId="3" fillId="5" borderId="1" applyAlignment="1" pivotButton="0" quotePrefix="0" xfId="0">
      <alignment horizontal="left" vertical="top" wrapText="1"/>
    </xf>
    <xf numFmtId="0" fontId="3" fillId="4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16" customWidth="1" min="3" max="3"/>
  </cols>
  <sheetData>
    <row r="1" ht="30" customHeight="1">
      <c r="A1" s="1" t="inlineStr">
        <is>
          <t>Analisis Diskriminan: Z = b1*X1 + b2*X2</t>
        </is>
      </c>
      <c r="B1" s="2" t="n"/>
      <c r="C1" s="3" t="n"/>
    </row>
    <row r="2"/>
    <row r="3">
      <c r="A3" s="4" t="inlineStr">
        <is>
          <t>Fungsi diskriminan</t>
        </is>
      </c>
      <c r="B3" s="4" t="inlineStr">
        <is>
          <t>Koefisien (b)</t>
        </is>
      </c>
      <c r="C3" s="4" t="inlineStr">
        <is>
          <t>Nilai objek (X)</t>
        </is>
      </c>
    </row>
    <row r="4">
      <c r="A4" s="5" t="inlineStr">
        <is>
          <t>X1 = penghasilan (juta)</t>
        </is>
      </c>
      <c r="B4" t="n">
        <v>0.5</v>
      </c>
      <c r="C4" t="n">
        <v>6</v>
      </c>
    </row>
    <row r="5">
      <c r="A5" s="5" t="inlineStr">
        <is>
          <t>X2 = lama kerja (tahun)</t>
        </is>
      </c>
      <c r="B5" t="n">
        <v>0.3</v>
      </c>
      <c r="C5" t="n">
        <v>4</v>
      </c>
    </row>
    <row r="6"/>
    <row r="7">
      <c r="A7" s="4" t="inlineStr">
        <is>
          <t>Hitung skor Z (suku per suku)</t>
        </is>
      </c>
    </row>
    <row r="8">
      <c r="A8" s="5" t="inlineStr">
        <is>
          <t>b1*X1</t>
        </is>
      </c>
      <c r="B8">
        <f>B4*C4</f>
        <v/>
      </c>
    </row>
    <row r="9">
      <c r="A9" s="5" t="inlineStr">
        <is>
          <t>b2*X2</t>
        </is>
      </c>
      <c r="B9">
        <f>B5*C5</f>
        <v/>
      </c>
    </row>
    <row r="10">
      <c r="A10" s="5" t="inlineStr">
        <is>
          <t>Z = b1*X1 + b2*X2</t>
        </is>
      </c>
      <c r="B10" s="6">
        <f>B8+B9</f>
        <v/>
      </c>
    </row>
    <row r="11"/>
    <row r="12">
      <c r="A12" s="4" t="inlineStr">
        <is>
          <t>Centroid grup</t>
        </is>
      </c>
      <c r="B12" s="4" t="inlineStr">
        <is>
          <t>Z rata-rata</t>
        </is>
      </c>
    </row>
    <row r="13">
      <c r="A13" s="5" t="inlineStr">
        <is>
          <t>Centroid LANCAR</t>
        </is>
      </c>
      <c r="B13" t="n">
        <v>5</v>
      </c>
    </row>
    <row r="14">
      <c r="A14" s="5" t="inlineStr">
        <is>
          <t>Centroid MACET</t>
        </is>
      </c>
      <c r="B14" t="n">
        <v>2</v>
      </c>
    </row>
    <row r="15">
      <c r="A15" s="5" t="inlineStr">
        <is>
          <t>Cutoff = (LANCAR+MACET)/2</t>
        </is>
      </c>
      <c r="B15" s="7">
        <f>(B13+B14)/2</f>
        <v/>
      </c>
    </row>
    <row r="16"/>
    <row r="17">
      <c r="A17" s="4" t="inlineStr">
        <is>
          <t>Keputusan klasifikasi</t>
        </is>
      </c>
    </row>
    <row r="18">
      <c r="A18" s="5" t="inlineStr">
        <is>
          <t>Jarak Z ke centroid LANCAR</t>
        </is>
      </c>
      <c r="B18">
        <f>ABS(B10-B13)</f>
        <v/>
      </c>
    </row>
    <row r="19">
      <c r="A19" s="5" t="inlineStr">
        <is>
          <t>Jarak Z ke centroid MACET</t>
        </is>
      </c>
      <c r="B19">
        <f>ABS(B10-B14)</f>
        <v/>
      </c>
    </row>
    <row r="20">
      <c r="A20" s="5" t="inlineStr">
        <is>
          <t>Kelompok (Z vs cutoff)</t>
        </is>
      </c>
      <c r="B20" s="6">
        <f>IF(B10&gt;B15,"LANCAR","MACET")</f>
        <v/>
      </c>
    </row>
    <row r="21">
      <c r="A21" s="5" t="inlineStr">
        <is>
          <t>Cek via jarak terdekat</t>
        </is>
      </c>
      <c r="B21" s="7">
        <f>IF(B18&lt;B19,"LANCAR","MACET")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9"/>
  <sheetViews>
    <sheetView workbookViewId="0">
      <selection activeCell="A1" sqref="A1"/>
    </sheetView>
  </sheetViews>
  <sheetFormatPr baseColWidth="8" defaultRowHeight="15"/>
  <cols>
    <col width="22" customWidth="1" min="1" max="1"/>
    <col width="30" customWidth="1" min="2" max="2"/>
    <col width="30" customWidth="1" min="3" max="3"/>
  </cols>
  <sheetData>
    <row r="1" ht="30" customHeight="1">
      <c r="A1" s="1" t="inlineStr">
        <is>
          <t>Analisis Diskriminan vs Regresi Logistik</t>
        </is>
      </c>
      <c r="B1" s="2" t="n"/>
      <c r="C1" s="3" t="n"/>
    </row>
    <row r="2"/>
    <row r="3">
      <c r="A3" s="4" t="inlineStr">
        <is>
          <t>Aspek</t>
        </is>
      </c>
      <c r="B3" s="4" t="inlineStr">
        <is>
          <t>Diskriminan</t>
        </is>
      </c>
      <c r="C3" s="4" t="inlineStr">
        <is>
          <t>Regresi Logistik</t>
        </is>
      </c>
    </row>
    <row r="4">
      <c r="A4" s="5" t="inlineStr">
        <is>
          <t>Sebaran prediktor</t>
        </is>
      </c>
      <c r="B4" s="8" t="inlineStr">
        <is>
          <t>Diasumsikan normal</t>
        </is>
      </c>
      <c r="C4" s="8" t="inlineStr">
        <is>
          <t>Bebas (longgar)</t>
        </is>
      </c>
    </row>
    <row r="5">
      <c r="A5" s="5" t="inlineStr">
        <is>
          <t>Kovarians antar grup</t>
        </is>
      </c>
      <c r="B5" s="8" t="inlineStr">
        <is>
          <t>Diasumsikan sama</t>
        </is>
      </c>
      <c r="C5" s="8" t="inlineStr">
        <is>
          <t>Tidak disyaratkan</t>
        </is>
      </c>
    </row>
    <row r="6">
      <c r="A6" s="5" t="inlineStr">
        <is>
          <t>Output</t>
        </is>
      </c>
      <c r="B6" s="8" t="inlineStr">
        <is>
          <t>Fungsi diskriminan, skor Z</t>
        </is>
      </c>
      <c r="C6" s="8" t="inlineStr">
        <is>
          <t>Peluang, odds ratio</t>
        </is>
      </c>
    </row>
    <row r="7">
      <c r="A7" s="5" t="inlineStr">
        <is>
          <t>Pilih saat</t>
        </is>
      </c>
      <c r="B7" s="8" t="inlineStr">
        <is>
          <t>Prediktor normal &amp; ragam mirip</t>
        </is>
      </c>
      <c r="C7" s="8" t="inlineStr">
        <is>
          <t>Prediktor kategorik / non-normal</t>
        </is>
      </c>
    </row>
    <row r="8"/>
    <row r="9">
      <c r="A9" s="9" t="inlineStr">
        <is>
          <t>Diskriminan vs Kluster: di diskriminan kelompok SUDAH diketahui; di kluster kelompok justru DICARI.</t>
        </is>
      </c>
      <c r="B9" s="2" t="n"/>
      <c r="C9" s="3" t="n"/>
    </row>
  </sheetData>
  <mergeCells count="2">
    <mergeCell ref="A1:C1"/>
    <mergeCell ref="A9:C9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14"/>
  <sheetViews>
    <sheetView workbookViewId="0">
      <selection activeCell="A1" sqref="A1"/>
    </sheetView>
  </sheetViews>
  <sheetFormatPr baseColWidth="8" defaultRowHeight="15"/>
  <cols>
    <col width="42" customWidth="1" min="1" max="1"/>
    <col width="40" customWidth="1" min="2" max="2"/>
  </cols>
  <sheetData>
    <row r="1" ht="30" customHeight="1">
      <c r="A1" s="1" t="inlineStr">
        <is>
          <t>Membaca Hasil: Wilks' Lambda &amp; Klasifikasi</t>
        </is>
      </c>
      <c r="B1" s="3" t="n"/>
    </row>
    <row r="2"/>
    <row r="3">
      <c r="A3" s="4" t="inlineStr">
        <is>
          <t>Kondisi</t>
        </is>
      </c>
      <c r="B3" s="4" t="inlineStr">
        <is>
          <t>Keputusan</t>
        </is>
      </c>
    </row>
    <row r="4">
      <c r="A4" s="5" t="inlineStr">
        <is>
          <t>Sig. Wilks' Lambda &lt; 0,05</t>
        </is>
      </c>
      <c r="B4" s="10" t="inlineStr">
        <is>
          <t>Fungsi SIGNIFIKAN: prediktor memisahkan kelompok</t>
        </is>
      </c>
    </row>
    <row r="5">
      <c r="A5" s="5" t="inlineStr">
        <is>
          <t>Sig. Wilks' Lambda &gt;= 0,05</t>
        </is>
      </c>
      <c r="B5" s="11" t="inlineStr">
        <is>
          <t>Tidak signifikan: prediktor tidak memisahkan</t>
        </is>
      </c>
    </row>
    <row r="6"/>
    <row r="7">
      <c r="A7" s="5" t="inlineStr">
        <is>
          <t>Contoh angka</t>
        </is>
      </c>
    </row>
    <row r="8">
      <c r="A8" s="8" t="inlineStr">
        <is>
          <t>Wilks' Lambda (0-1, makin kecil makin baik)</t>
        </is>
      </c>
      <c r="B8" t="n">
        <v>0.45</v>
      </c>
    </row>
    <row r="9">
      <c r="A9" s="8" t="inlineStr">
        <is>
          <t>Sig.</t>
        </is>
      </c>
      <c r="B9" t="n">
        <v>0.012</v>
      </c>
    </row>
    <row r="10">
      <c r="A10" s="5" t="inlineStr">
        <is>
          <t>Keputusan (Sig. &lt; 0,05?)</t>
        </is>
      </c>
      <c r="B10" s="7">
        <f>IF(B9&lt;0.05,"SIGNIFIKAN","tidak signifikan")</f>
        <v/>
      </c>
    </row>
    <row r="11"/>
    <row r="12">
      <c r="A12" s="8" t="inlineStr">
        <is>
          <t>% klasifikasi benar (contoh)</t>
        </is>
      </c>
      <c r="B12" t="n">
        <v>0.85</v>
      </c>
    </row>
    <row r="13">
      <c r="A13" s="8" t="inlineStr">
        <is>
          <t>Tebakan acak (2 grup seimbang)</t>
        </is>
      </c>
      <c r="B13" t="n">
        <v>0.5</v>
      </c>
    </row>
    <row r="14">
      <c r="A14" s="5" t="inlineStr">
        <is>
          <t>Lebih baik dari acak?</t>
        </is>
      </c>
      <c r="B14" s="7">
        <f>IF(B12&gt;B13,"YA, fungsi berguna","TIDAK")</f>
        <v/>
      </c>
    </row>
  </sheetData>
  <mergeCells count="1">
    <mergeCell ref="A1:B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17"/>
  <sheetViews>
    <sheetView workbookViewId="0">
      <selection activeCell="A1" sqref="A1"/>
    </sheetView>
  </sheetViews>
  <sheetFormatPr baseColWidth="8" defaultRowHeight="15"/>
  <cols>
    <col width="60" customWidth="1" min="1" max="1"/>
    <col width="12" customWidth="1" min="2" max="2"/>
  </cols>
  <sheetData>
    <row r="1" ht="30" customHeight="1">
      <c r="A1" s="1" t="inlineStr">
        <is>
          <t>Langkah SPSS &amp; Kesalahan Umum</t>
        </is>
      </c>
      <c r="B1" s="3" t="n"/>
    </row>
    <row r="2"/>
    <row r="3">
      <c r="A3" s="4" t="inlineStr">
        <is>
          <t>Langkah SPSS</t>
        </is>
      </c>
    </row>
    <row r="4">
      <c r="A4" s="12" t="inlineStr">
        <is>
          <t>1. Analyze -&gt; Classify -&gt; Discriminant</t>
        </is>
      </c>
      <c r="B4" s="3" t="n"/>
    </row>
    <row r="5">
      <c r="A5" s="12" t="inlineStr">
        <is>
          <t>2. Grouping Variable = kelompok (mis. lancar/macet); Independents = prediktor numerik</t>
        </is>
      </c>
      <c r="B5" s="3" t="n"/>
    </row>
    <row r="6">
      <c r="A6" s="12" t="inlineStr">
        <is>
          <t>3. Baca Canonical Discriminant Function Coefficients -&gt; dapat b1, b2</t>
        </is>
      </c>
      <c r="B6" s="3" t="n"/>
    </row>
    <row r="7">
      <c r="A7" s="12" t="inlineStr">
        <is>
          <t>4. Cek Wilks' Lambda -&gt; Sig. &lt; 0,05 berarti fungsi signifikan</t>
        </is>
      </c>
      <c r="B7" s="3" t="n"/>
    </row>
    <row r="8">
      <c r="A8" s="12" t="inlineStr">
        <is>
          <t>5. Baca Classification Results -&gt; % grouped cases correctly classified</t>
        </is>
      </c>
      <c r="B8" s="3" t="n"/>
    </row>
    <row r="9"/>
    <row r="10">
      <c r="A10" s="4" t="inlineStr">
        <is>
          <t>Kesalahan umum</t>
        </is>
      </c>
    </row>
    <row r="11">
      <c r="A11" s="11" t="inlineStr">
        <is>
          <t>Mengira kelompok belum diketahui (itu kluster, bukan diskriminan).</t>
        </is>
      </c>
      <c r="B11" s="3" t="n"/>
    </row>
    <row r="12">
      <c r="A12" s="11" t="inlineStr">
        <is>
          <t>Mengabaikan asumsi normal &amp; kovarians sama -&gt; kalau dilanggar, pakai regresi logistik.</t>
        </is>
      </c>
      <c r="B12" s="3" t="n"/>
    </row>
    <row r="13">
      <c r="A13" s="11" t="inlineStr">
        <is>
          <t>Salah cutoff: untuk grup ukuran sama = rata-rata dua centroid, bukan nol.</t>
        </is>
      </c>
      <c r="B13" s="3" t="n"/>
    </row>
    <row r="14">
      <c r="A14" s="11" t="inlineStr">
        <is>
          <t>Menilai fungsi hanya dari Wilks' Lambda; cek juga % klasifikasi benar.</t>
        </is>
      </c>
      <c r="B14" s="3" t="n"/>
    </row>
    <row r="15">
      <c r="A15" s="11" t="inlineStr">
        <is>
          <t>Memasukkan prediktor kategorik mentah ke fungsi diskriminan.</t>
        </is>
      </c>
      <c r="B15" s="3" t="n"/>
    </row>
    <row r="16"/>
    <row r="17">
      <c r="A17" s="5" t="inlineStr">
        <is>
          <t>Catatan: estimasi koefisien (b) &amp; centroid pakai aljabar matriks -&gt; serahkan ke SPSS. Skor Z, cutoff, &amp; keputusan bisa manual.</t>
        </is>
      </c>
      <c r="B17" s="3" t="n"/>
    </row>
  </sheetData>
  <mergeCells count="12">
    <mergeCell ref="A4:B4"/>
    <mergeCell ref="A15:B15"/>
    <mergeCell ref="A7:B7"/>
    <mergeCell ref="A11:B11"/>
    <mergeCell ref="A5:B5"/>
    <mergeCell ref="A13:B13"/>
    <mergeCell ref="A14:B14"/>
    <mergeCell ref="A1:B1"/>
    <mergeCell ref="A17:B17"/>
    <mergeCell ref="A8:B8"/>
    <mergeCell ref="A6:B6"/>
    <mergeCell ref="A12:B1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stdsquare2-generator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2026-06-14T10:31:29Z</dcterms:modified>
  <cp:lastModifiedBy>stdsquare2-generator</cp:lastModifiedBy>
</cp:coreProperties>
</file>