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" sheetId="1" state="visible" r:id="rId1"/>
    <sheet xmlns:r="http://schemas.openxmlformats.org/officeDocument/2006/relationships" name="EFFECT_SIZE_REF" sheetId="2" state="visible" r:id="rId2"/>
    <sheet xmlns:r="http://schemas.openxmlformats.org/officeDocument/2006/relationships" name="N_TABLE_QUICK" sheetId="3" state="visible" r:id="rId3"/>
    <sheet xmlns:r="http://schemas.openxmlformats.org/officeDocument/2006/relationships" name="CALCULATOR" sheetId="4" state="visible" r:id="rId4"/>
    <sheet xmlns:r="http://schemas.openxmlformats.org/officeDocument/2006/relationships" name="TOO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164" fontId="2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2" customWidth="1" min="1" max="1"/>
    <col width="38" customWidth="1" min="2" max="2"/>
    <col width="30" customWidth="1" min="3" max="3"/>
  </cols>
  <sheetData>
    <row r="1" ht="30" customHeight="1">
      <c r="A1" s="1" t="inlineStr">
        <is>
          <t>Power Analysis Formula</t>
        </is>
      </c>
      <c r="B1" s="2" t="n"/>
      <c r="C1" s="3" t="n"/>
    </row>
    <row r="2"/>
    <row r="3">
      <c r="A3" s="4" t="inlineStr">
        <is>
          <t>Test</t>
        </is>
      </c>
      <c r="B3" s="4" t="inlineStr">
        <is>
          <t>Formula n</t>
        </is>
      </c>
      <c r="C3" s="4" t="inlineStr">
        <is>
          <t>Catatan</t>
        </is>
      </c>
    </row>
    <row r="4">
      <c r="A4" s="5" t="inlineStr">
        <is>
          <t>1-sample t-test</t>
        </is>
      </c>
      <c r="B4" s="6" t="inlineStr">
        <is>
          <t>n = ((z_α/2 + z_β) / d)²</t>
        </is>
      </c>
      <c r="C4" s="7" t="inlineStr">
        <is>
          <t>d = Cohen's d</t>
        </is>
      </c>
    </row>
    <row r="5">
      <c r="A5" s="5" t="inlineStr">
        <is>
          <t>2-sample t-test</t>
        </is>
      </c>
      <c r="B5" s="6" t="inlineStr">
        <is>
          <t>n = 2 × ((z_α/2 + z_β) / d)²</t>
        </is>
      </c>
      <c r="C5" s="7" t="inlineStr">
        <is>
          <t>Per group</t>
        </is>
      </c>
    </row>
    <row r="6">
      <c r="A6" s="5" t="inlineStr">
        <is>
          <t>Correlation</t>
        </is>
      </c>
      <c r="B6" s="6" t="inlineStr">
        <is>
          <t>n = ((z_α/2 + z_β) / Fisher_z(r))² + 3</t>
        </is>
      </c>
      <c r="C6" s="7" t="inlineStr">
        <is>
          <t>Fisher's z transform</t>
        </is>
      </c>
    </row>
    <row r="7">
      <c r="A7" s="5" t="inlineStr">
        <is>
          <t>Proporsi 1 sampel</t>
        </is>
      </c>
      <c r="B7" s="6" t="inlineStr">
        <is>
          <t>n = (z_α/2 / margin)² × p(1-p)</t>
        </is>
      </c>
      <c r="C7" s="7" t="inlineStr">
        <is>
          <t>Worst case p=0.5</t>
        </is>
      </c>
    </row>
    <row r="8">
      <c r="A8" s="5" t="inlineStr">
        <is>
          <t>Proporsi 2 sampel</t>
        </is>
      </c>
      <c r="B8" s="6" t="inlineStr">
        <is>
          <t>Complex, pakai G*Power</t>
        </is>
      </c>
      <c r="C8" s="7" t="inlineStr">
        <is>
          <t>Pooled vs unpooled SE</t>
        </is>
      </c>
    </row>
    <row r="9">
      <c r="A9" s="5" t="inlineStr">
        <is>
          <t>ANOVA k groups</t>
        </is>
      </c>
      <c r="B9" s="6" t="inlineStr">
        <is>
          <t>n = λ / (f² × k)</t>
        </is>
      </c>
      <c r="C9" s="7" t="inlineStr">
        <is>
          <t>λ noncentrality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</cols>
  <sheetData>
    <row r="1" ht="30" customHeight="1">
      <c r="A1" s="1" t="inlineStr">
        <is>
          <t>Effect Size Reference (Cohen)</t>
        </is>
      </c>
      <c r="B1" s="2" t="n"/>
      <c r="C1" s="2" t="n"/>
      <c r="D1" s="3" t="n"/>
    </row>
    <row r="2"/>
    <row r="3">
      <c r="A3" s="4" t="inlineStr">
        <is>
          <t>Test</t>
        </is>
      </c>
      <c r="B3" s="4" t="inlineStr">
        <is>
          <t>Small</t>
        </is>
      </c>
      <c r="C3" s="4" t="inlineStr">
        <is>
          <t>Medium</t>
        </is>
      </c>
      <c r="D3" s="4" t="inlineStr">
        <is>
          <t>Large</t>
        </is>
      </c>
    </row>
    <row r="4">
      <c r="A4" s="5" t="inlineStr">
        <is>
          <t>T-test (Cohen's d)</t>
        </is>
      </c>
      <c r="B4" s="6" t="inlineStr">
        <is>
          <t>0.2</t>
        </is>
      </c>
      <c r="C4" s="6" t="inlineStr">
        <is>
          <t>0.5</t>
        </is>
      </c>
      <c r="D4" s="6" t="inlineStr">
        <is>
          <t>0.8</t>
        </is>
      </c>
    </row>
    <row r="5">
      <c r="A5" s="5" t="inlineStr">
        <is>
          <t>Correlation (r)</t>
        </is>
      </c>
      <c r="B5" s="6" t="inlineStr">
        <is>
          <t>0.1</t>
        </is>
      </c>
      <c r="C5" s="6" t="inlineStr">
        <is>
          <t>0.3</t>
        </is>
      </c>
      <c r="D5" s="6" t="inlineStr">
        <is>
          <t>0.5</t>
        </is>
      </c>
    </row>
    <row r="6">
      <c r="A6" s="5" t="inlineStr">
        <is>
          <t>ANOVA (Cohen's f)</t>
        </is>
      </c>
      <c r="B6" s="6" t="inlineStr">
        <is>
          <t>0.10</t>
        </is>
      </c>
      <c r="C6" s="6" t="inlineStr">
        <is>
          <t>0.25</t>
        </is>
      </c>
      <c r="D6" s="6" t="inlineStr">
        <is>
          <t>0.40</t>
        </is>
      </c>
    </row>
    <row r="7">
      <c r="A7" s="5" t="inlineStr">
        <is>
          <t>Regression (f²)</t>
        </is>
      </c>
      <c r="B7" s="6" t="inlineStr">
        <is>
          <t>0.02</t>
        </is>
      </c>
      <c r="C7" s="6" t="inlineStr">
        <is>
          <t>0.15</t>
        </is>
      </c>
      <c r="D7" s="6" t="inlineStr">
        <is>
          <t>0.35</t>
        </is>
      </c>
    </row>
    <row r="8">
      <c r="A8" s="5" t="inlineStr">
        <is>
          <t>Chi-square (Cramér's V)</t>
        </is>
      </c>
      <c r="B8" s="6" t="inlineStr">
        <is>
          <t>0.10</t>
        </is>
      </c>
      <c r="C8" s="6" t="inlineStr">
        <is>
          <t>0.30</t>
        </is>
      </c>
      <c r="D8" s="6" t="inlineStr">
        <is>
          <t>0.50</t>
        </is>
      </c>
    </row>
    <row r="9">
      <c r="A9" s="5" t="inlineStr">
        <is>
          <t>Eta-squared (η²)</t>
        </is>
      </c>
      <c r="B9" s="6" t="inlineStr">
        <is>
          <t>0.01</t>
        </is>
      </c>
      <c r="C9" s="6" t="inlineStr">
        <is>
          <t>0.06</t>
        </is>
      </c>
      <c r="D9" s="6" t="inlineStr">
        <is>
          <t>0.14</t>
        </is>
      </c>
    </row>
    <row r="10">
      <c r="A10" s="5" t="inlineStr">
        <is>
          <t>Odds ratio</t>
        </is>
      </c>
      <c r="B10" s="6" t="inlineStr">
        <is>
          <t>1.5</t>
        </is>
      </c>
      <c r="C10" s="6" t="inlineStr">
        <is>
          <t>3.5</t>
        </is>
      </c>
      <c r="D10" s="6" t="inlineStr">
        <is>
          <t>9.0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2" customWidth="1" min="3" max="3"/>
    <col width="12" customWidth="1" min="4" max="4"/>
  </cols>
  <sheetData>
    <row r="1" ht="30" customHeight="1">
      <c r="A1" s="1" t="inlineStr">
        <is>
          <t>Quick Reference: n per grup</t>
        </is>
      </c>
      <c r="B1" s="2" t="n"/>
      <c r="C1" s="2" t="n"/>
      <c r="D1" s="3" t="n"/>
    </row>
    <row r="2">
      <c r="A2" s="7" t="inlineStr">
        <is>
          <t>α=0.05 (two-tailed), Power=0.80</t>
        </is>
      </c>
      <c r="B2" s="2" t="n"/>
      <c r="C2" s="2" t="n"/>
      <c r="D2" s="3" t="n"/>
    </row>
    <row r="3"/>
    <row r="4">
      <c r="A4" s="4" t="inlineStr">
        <is>
          <t>Effect d</t>
        </is>
      </c>
      <c r="B4" s="4" t="inlineStr">
        <is>
          <t>1-sample t</t>
        </is>
      </c>
      <c r="C4" s="4" t="inlineStr">
        <is>
          <t>2-sample t (per grp)</t>
        </is>
      </c>
      <c r="D4" s="4" t="inlineStr">
        <is>
          <t>Total</t>
        </is>
      </c>
    </row>
    <row r="5">
      <c r="A5" s="5" t="n">
        <v>0.1</v>
      </c>
      <c r="B5" s="6" t="n">
        <v>786</v>
      </c>
      <c r="C5" s="7" t="n">
        <v>1571</v>
      </c>
      <c r="D5" s="7" t="n">
        <v>3142</v>
      </c>
    </row>
    <row r="6">
      <c r="A6" s="5" t="n">
        <v>0.2</v>
      </c>
      <c r="B6" s="6" t="n">
        <v>197</v>
      </c>
      <c r="C6" s="7" t="n">
        <v>393</v>
      </c>
      <c r="D6" s="7" t="n">
        <v>786</v>
      </c>
    </row>
    <row r="7">
      <c r="A7" s="5" t="n">
        <v>0.3</v>
      </c>
      <c r="B7" s="6" t="n">
        <v>88</v>
      </c>
      <c r="C7" s="7" t="n">
        <v>175</v>
      </c>
      <c r="D7" s="7" t="n">
        <v>350</v>
      </c>
    </row>
    <row r="8">
      <c r="A8" s="5" t="n">
        <v>0.5</v>
      </c>
      <c r="B8" s="6" t="n">
        <v>32</v>
      </c>
      <c r="C8" s="7" t="n">
        <v>63</v>
      </c>
      <c r="D8" s="7" t="n">
        <v>126</v>
      </c>
    </row>
    <row r="9">
      <c r="A9" s="5" t="n">
        <v>0.7</v>
      </c>
      <c r="B9" s="6" t="n">
        <v>17</v>
      </c>
      <c r="C9" s="7" t="n">
        <v>33</v>
      </c>
      <c r="D9" s="7" t="n">
        <v>66</v>
      </c>
    </row>
    <row r="10">
      <c r="A10" s="5" t="n">
        <v>0.8</v>
      </c>
      <c r="B10" s="6" t="n">
        <v>13</v>
      </c>
      <c r="C10" s="7" t="n">
        <v>25</v>
      </c>
      <c r="D10" s="7" t="n">
        <v>50</v>
      </c>
    </row>
    <row r="11">
      <c r="A11" s="5" t="n">
        <v>1</v>
      </c>
      <c r="B11" s="6" t="n">
        <v>8</v>
      </c>
      <c r="C11" s="7" t="n">
        <v>16</v>
      </c>
      <c r="D11" s="7" t="n">
        <v>32</v>
      </c>
    </row>
    <row r="12">
      <c r="A12" s="5" t="n">
        <v>1.2</v>
      </c>
      <c r="B12" s="6" t="n">
        <v>6</v>
      </c>
      <c r="C12" s="7" t="n">
        <v>11</v>
      </c>
      <c r="D12" s="7" t="n">
        <v>22</v>
      </c>
    </row>
    <row r="13">
      <c r="A13" s="5" t="n">
        <v>1.5</v>
      </c>
      <c r="B13" s="6" t="n">
        <v>4</v>
      </c>
      <c r="C13" s="7" t="n">
        <v>7</v>
      </c>
      <c r="D13" s="7" t="n">
        <v>14</v>
      </c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28" customWidth="1" min="1" max="1"/>
    <col width="30" customWidth="1" min="2" max="2"/>
    <col width="20" customWidth="1" min="3" max="3"/>
  </cols>
  <sheetData>
    <row r="1" ht="30" customHeight="1">
      <c r="A1" s="1" t="inlineStr">
        <is>
          <t>Power Calculator (Live Excel)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Value</t>
        </is>
      </c>
      <c r="C3" s="4" t="inlineStr">
        <is>
          <t>Catatan</t>
        </is>
      </c>
    </row>
    <row r="4">
      <c r="A4" s="5" t="inlineStr">
        <is>
          <t>Effect size d</t>
        </is>
      </c>
      <c r="B4" s="6" t="n">
        <v>0.5</v>
      </c>
      <c r="C4" s="7" t="inlineStr">
        <is>
          <t>Cohen's d</t>
        </is>
      </c>
    </row>
    <row r="5">
      <c r="A5" s="5" t="inlineStr">
        <is>
          <t>Alpha</t>
        </is>
      </c>
      <c r="B5" s="6" t="n">
        <v>0.05</v>
      </c>
      <c r="C5" s="7" t="inlineStr">
        <is>
          <t>Significance</t>
        </is>
      </c>
    </row>
    <row r="6">
      <c r="A6" s="5" t="inlineStr">
        <is>
          <t>Target power</t>
        </is>
      </c>
      <c r="B6" s="6" t="n">
        <v>0.8</v>
      </c>
      <c r="C6" s="7" t="inlineStr">
        <is>
          <t>Standard 0.80</t>
        </is>
      </c>
    </row>
    <row r="7">
      <c r="A7" s="5" t="inlineStr">
        <is>
          <t>Test type (1=1-sample, 2=2-sample)</t>
        </is>
      </c>
      <c r="B7" s="6" t="n">
        <v>2</v>
      </c>
    </row>
    <row r="8"/>
    <row r="9">
      <c r="A9" s="4" t="inlineStr">
        <is>
          <t>Output</t>
        </is>
      </c>
      <c r="B9" s="4" t="inlineStr">
        <is>
          <t>Formula</t>
        </is>
      </c>
      <c r="C9" s="4" t="inlineStr">
        <is>
          <t>Result</t>
        </is>
      </c>
    </row>
    <row r="10">
      <c r="A10" s="5" t="inlineStr">
        <is>
          <t>z_α/2</t>
        </is>
      </c>
      <c r="B10" s="7">
        <f>_xlfn.NORM.S.INV(1-B5/2)</f>
        <v/>
      </c>
      <c r="C10" s="8">
        <f>_xlfn.NORM.S.INV(1-B5/2)</f>
        <v/>
      </c>
    </row>
    <row r="11">
      <c r="A11" s="5" t="inlineStr">
        <is>
          <t>z_β</t>
        </is>
      </c>
      <c r="B11" s="7">
        <f>_xlfn.NORM.S.INV(B6)</f>
        <v/>
      </c>
      <c r="C11" s="8">
        <f>_xlfn.NORM.S.INV(B6)</f>
        <v/>
      </c>
    </row>
    <row r="12">
      <c r="A12" s="5" t="inlineStr">
        <is>
          <t>n needed (per grup)</t>
        </is>
      </c>
      <c r="B12" s="7">
        <f>CEILING(IF(B7=1, ((C10+C11)/B4)^2, 2*((C10+C11)/B4)^2), 1)</f>
        <v/>
      </c>
      <c r="C12" s="9">
        <f>CEILING(IF(B7=1, ((_xlfn.NORM.S.INV(1-B5/2)+_xlfn.NORM.S.INV(B6))/B4)^2, 2*((_xlfn.NORM.S.INV(1-B5/2)+_xlfn.NORM.S.INV(B6))/B4)^2), 1)</f>
        <v/>
      </c>
    </row>
    <row r="13">
      <c r="A13" s="5" t="inlineStr">
        <is>
          <t>Total n (untuk 2-sample)</t>
        </is>
      </c>
      <c r="B13" s="7">
        <f>IF(B7=2, C12*2, C12)</f>
        <v/>
      </c>
      <c r="C13" s="9">
        <f>IF(B7=2, CEILING(2*((_xlfn.NORM.S.INV(1-B5/2)+_xlfn.NORM.S.INV(B6))/B4)^2, 1)*2, CEILING(((_xlfn.NORM.S.INV(1-B5/2)+_xlfn.NORM.S.INV(B6))/B4)^2, 1))</f>
        <v/>
      </c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32" customWidth="1" min="3" max="3"/>
  </cols>
  <sheetData>
    <row r="1" ht="30" customHeight="1">
      <c r="A1" s="1" t="inlineStr">
        <is>
          <t>Tools Software untuk Power Analysis</t>
        </is>
      </c>
      <c r="B1" s="2" t="n"/>
      <c r="C1" s="3" t="n"/>
    </row>
    <row r="2"/>
    <row r="3">
      <c r="A3" s="4" t="inlineStr">
        <is>
          <t>Tool</t>
        </is>
      </c>
      <c r="B3" s="4" t="inlineStr">
        <is>
          <t>Cost</t>
        </is>
      </c>
      <c r="C3" s="4" t="inlineStr">
        <is>
          <t>Notes</t>
        </is>
      </c>
    </row>
    <row r="4">
      <c r="A4" s="5" t="inlineStr">
        <is>
          <t>G*Power</t>
        </is>
      </c>
      <c r="B4" s="6" t="inlineStr">
        <is>
          <t>FREE</t>
        </is>
      </c>
      <c r="C4" s="7" t="inlineStr">
        <is>
          <t>Gold standard, GUI, semua test</t>
        </is>
      </c>
    </row>
    <row r="5">
      <c r="A5" s="5" t="inlineStr">
        <is>
          <t>R 'pwr' package</t>
        </is>
      </c>
      <c r="B5" s="6" t="inlineStr">
        <is>
          <t>FREE</t>
        </is>
      </c>
      <c r="C5" s="7" t="inlineStr">
        <is>
          <t>pwr.t.test(), pwr.anova.test()</t>
        </is>
      </c>
    </row>
    <row r="6">
      <c r="A6" s="5" t="inlineStr">
        <is>
          <t>Python statsmodels</t>
        </is>
      </c>
      <c r="B6" s="6" t="inlineStr">
        <is>
          <t>FREE</t>
        </is>
      </c>
      <c r="C6" s="7" t="inlineStr">
        <is>
          <t>TTestPower, FTestAnovaPower</t>
        </is>
      </c>
    </row>
    <row r="7">
      <c r="A7" s="5" t="inlineStr">
        <is>
          <t>Excel manual</t>
        </is>
      </c>
      <c r="B7" s="6" t="inlineStr">
        <is>
          <t>Built-in</t>
        </is>
      </c>
      <c r="C7" s="7" t="inlineStr">
        <is>
          <t>Formula z-based untuk t-test</t>
        </is>
      </c>
    </row>
    <row r="8">
      <c r="A8" s="5" t="inlineStr">
        <is>
          <t>Stata 'power'</t>
        </is>
      </c>
      <c r="B8" s="6" t="inlineStr">
        <is>
          <t>Commercial</t>
        </is>
      </c>
      <c r="C8" s="7" t="inlineStr">
        <is>
          <t>Comprehensive</t>
        </is>
      </c>
    </row>
    <row r="9">
      <c r="A9" s="5" t="inlineStr">
        <is>
          <t>SAS PROC POWER</t>
        </is>
      </c>
      <c r="B9" s="6" t="inlineStr">
        <is>
          <t>Commercial</t>
        </is>
      </c>
      <c r="C9" s="7" t="inlineStr">
        <is>
          <t>Untuk industri farmasi</t>
        </is>
      </c>
    </row>
    <row r="10">
      <c r="A10" s="5" t="inlineStr">
        <is>
          <t>PASS</t>
        </is>
      </c>
      <c r="B10" s="6" t="inlineStr">
        <is>
          <t>Commercial</t>
        </is>
      </c>
      <c r="C10" s="7" t="inlineStr">
        <is>
          <t>Sample size focus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2026-06-14T01:27:23Z</dcterms:modified>
  <cp:lastModifiedBy>stdsquare2-generator</cp:lastModifiedBy>
</cp:coreProperties>
</file>