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MULA" sheetId="1" state="visible" r:id="rId1"/>
    <sheet xmlns:r="http://schemas.openxmlformats.org/officeDocument/2006/relationships" name="CONTOH_4_METODE" sheetId="2" state="visible" r:id="rId2"/>
    <sheet xmlns:r="http://schemas.openxmlformats.org/officeDocument/2006/relationships" name="POST_HOC" sheetId="3" state="visible" r:id="rId3"/>
    <sheet xmlns:r="http://schemas.openxmlformats.org/officeDocument/2006/relationships" name="ASUMS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0.000000"/>
    <numFmt numFmtId="166" formatCode="0.00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164" fontId="2" fillId="4" borderId="1" applyAlignment="1" pivotButton="0" quotePrefix="0" xfId="0">
      <alignment horizontal="left" vertical="top" wrapText="1"/>
    </xf>
    <xf numFmtId="2" fontId="3" fillId="0" borderId="1" applyAlignment="1" pivotButton="0" quotePrefix="0" xfId="0">
      <alignment horizontal="left" vertical="top" wrapText="1"/>
    </xf>
    <xf numFmtId="2" fontId="0" fillId="0" borderId="0" pivotButton="0" quotePrefix="0" xfId="0"/>
    <xf numFmtId="2" fontId="0" fillId="4" borderId="0" pivotButton="0" quotePrefix="0" xfId="0"/>
    <xf numFmtId="165" fontId="0" fillId="4" borderId="0" pivotButton="0" quotePrefix="0" xfId="0"/>
    <xf numFmtId="166" fontId="0" fillId="4" borderId="0" pivotButton="0" quotePrefix="0" xfId="0"/>
    <xf numFmtId="0" fontId="2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2" customWidth="1" min="1" max="1"/>
    <col width="30" customWidth="1" min="2" max="2"/>
    <col width="14" customWidth="1" min="3" max="3"/>
  </cols>
  <sheetData>
    <row r="1" ht="30" customHeight="1">
      <c r="A1" s="1" t="inlineStr">
        <is>
          <t>One-Way ANOVA Formula</t>
        </is>
      </c>
      <c r="B1" s="2" t="n"/>
      <c r="C1" s="3" t="n"/>
    </row>
    <row r="2"/>
    <row r="3">
      <c r="A3" s="4" t="inlineStr">
        <is>
          <t>Komponen</t>
        </is>
      </c>
      <c r="B3" s="4" t="inlineStr">
        <is>
          <t>Formula</t>
        </is>
      </c>
      <c r="C3" s="4" t="inlineStr">
        <is>
          <t>df</t>
        </is>
      </c>
    </row>
    <row r="4">
      <c r="A4" s="5" t="inlineStr">
        <is>
          <t>SST (Total)</t>
        </is>
      </c>
      <c r="B4" s="6" t="inlineStr">
        <is>
          <t>Σ(x - grand_mean)²</t>
        </is>
      </c>
      <c r="C4" s="7" t="inlineStr">
        <is>
          <t>n - 1</t>
        </is>
      </c>
    </row>
    <row r="5">
      <c r="A5" s="5" t="inlineStr">
        <is>
          <t>SSB (Between)</t>
        </is>
      </c>
      <c r="B5" s="6" t="inlineStr">
        <is>
          <t>Σ nᵢ(meanᵢ - grand)²</t>
        </is>
      </c>
      <c r="C5" s="7" t="inlineStr">
        <is>
          <t>k - 1</t>
        </is>
      </c>
    </row>
    <row r="6">
      <c r="A6" s="5" t="inlineStr">
        <is>
          <t>SSW (Within)</t>
        </is>
      </c>
      <c r="B6" s="6" t="inlineStr">
        <is>
          <t>Σ(x - groupmean)²</t>
        </is>
      </c>
      <c r="C6" s="7" t="inlineStr">
        <is>
          <t>n - k</t>
        </is>
      </c>
    </row>
    <row r="7">
      <c r="A7" s="5" t="inlineStr">
        <is>
          <t>MSB</t>
        </is>
      </c>
      <c r="B7" s="6" t="inlineStr">
        <is>
          <t>SSB / (k-1)</t>
        </is>
      </c>
      <c r="C7" s="7" t="inlineStr"/>
    </row>
    <row r="8">
      <c r="A8" s="5" t="inlineStr">
        <is>
          <t>MSW</t>
        </is>
      </c>
      <c r="B8" s="6" t="inlineStr">
        <is>
          <t>SSW / (n-k)</t>
        </is>
      </c>
      <c r="C8" s="7" t="inlineStr"/>
    </row>
    <row r="9">
      <c r="A9" s="5" t="inlineStr">
        <is>
          <t>F</t>
        </is>
      </c>
      <c r="B9" s="6" t="inlineStr">
        <is>
          <t>MSB / MSW</t>
        </is>
      </c>
      <c r="C9" s="7" t="inlineStr">
        <is>
          <t>df1=k-1, df2=n-k</t>
        </is>
      </c>
    </row>
    <row r="10">
      <c r="A10" s="5" t="inlineStr">
        <is>
          <t>P-value</t>
        </is>
      </c>
      <c r="B10" s="6" t="inlineStr">
        <is>
          <t>=F.DIST.RT(F, df1, df2)</t>
        </is>
      </c>
      <c r="C10" s="7" t="inlineStr"/>
    </row>
    <row r="11">
      <c r="A11" s="5" t="inlineStr">
        <is>
          <t>η² (eta²)</t>
        </is>
      </c>
      <c r="B11" s="6" t="inlineStr">
        <is>
          <t>SSB / SST</t>
        </is>
      </c>
      <c r="C11" s="7" t="inlineStr">
        <is>
          <t>Effect size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 ht="30" customHeight="1">
      <c r="A1" s="1" t="inlineStr">
        <is>
          <t>Contoh: 4 Metode Mengajar</t>
        </is>
      </c>
      <c r="B1" s="2" t="n"/>
      <c r="C1" s="2" t="n"/>
      <c r="D1" s="2" t="n"/>
      <c r="E1" s="3" t="n"/>
    </row>
    <row r="2"/>
    <row r="3">
      <c r="A3" s="4" t="inlineStr">
        <is>
          <t>Mahasiswa</t>
        </is>
      </c>
      <c r="B3" s="4" t="inlineStr">
        <is>
          <t>Metode A</t>
        </is>
      </c>
      <c r="C3" s="4" t="inlineStr">
        <is>
          <t>Metode B</t>
        </is>
      </c>
      <c r="D3" s="4" t="inlineStr">
        <is>
          <t>Metode C</t>
        </is>
      </c>
      <c r="E3" s="4" t="inlineStr">
        <is>
          <t>Metode D</t>
        </is>
      </c>
    </row>
    <row r="4">
      <c r="A4" s="5" t="n">
        <v>1</v>
      </c>
      <c r="B4" s="6" t="n">
        <v>70</v>
      </c>
      <c r="C4" s="6" t="n">
        <v>76</v>
      </c>
      <c r="D4" s="6" t="n">
        <v>73</v>
      </c>
      <c r="E4" s="6" t="n">
        <v>80</v>
      </c>
    </row>
    <row r="5">
      <c r="A5" s="5" t="n">
        <v>2</v>
      </c>
      <c r="B5" s="6" t="n">
        <v>72</v>
      </c>
      <c r="C5" s="6" t="n">
        <v>78</v>
      </c>
      <c r="D5" s="6" t="n">
        <v>75</v>
      </c>
      <c r="E5" s="6" t="n">
        <v>82</v>
      </c>
    </row>
    <row r="6">
      <c r="A6" s="5" t="n">
        <v>3</v>
      </c>
      <c r="B6" s="6" t="n">
        <v>74</v>
      </c>
      <c r="C6" s="6" t="n">
        <v>79</v>
      </c>
      <c r="D6" s="6" t="n">
        <v>76</v>
      </c>
      <c r="E6" s="6" t="n">
        <v>83</v>
      </c>
    </row>
    <row r="7">
      <c r="A7" s="5" t="n">
        <v>4</v>
      </c>
      <c r="B7" s="6" t="n">
        <v>71</v>
      </c>
      <c r="C7" s="6" t="n">
        <v>80</v>
      </c>
      <c r="D7" s="6" t="n">
        <v>74</v>
      </c>
      <c r="E7" s="6" t="n">
        <v>81</v>
      </c>
    </row>
    <row r="8">
      <c r="A8" s="5" t="n">
        <v>5</v>
      </c>
      <c r="B8" s="6" t="n">
        <v>73</v>
      </c>
      <c r="C8" s="6" t="n">
        <v>77</v>
      </c>
      <c r="D8" s="6" t="n">
        <v>77</v>
      </c>
      <c r="E8" s="6" t="n">
        <v>84</v>
      </c>
    </row>
    <row r="9">
      <c r="A9" s="5" t="inlineStr">
        <is>
          <t>Mean</t>
        </is>
      </c>
      <c r="B9" s="8">
        <f>AVERAGE(B4:B8)</f>
        <v/>
      </c>
      <c r="C9" s="8">
        <f>AVERAGE(C4:C8)</f>
        <v/>
      </c>
      <c r="D9" s="8">
        <f>AVERAGE(D4:D8)</f>
        <v/>
      </c>
      <c r="E9" s="8">
        <f>AVERAGE(E4:E8)</f>
        <v/>
      </c>
    </row>
    <row r="10">
      <c r="A10" s="5" t="inlineStr">
        <is>
          <t>SD</t>
        </is>
      </c>
      <c r="B10" s="9">
        <f>_xlfn.STDEV.S(B4:B8)</f>
        <v/>
      </c>
      <c r="C10" s="9">
        <f>_xlfn.STDEV.S(C4:C8)</f>
        <v/>
      </c>
      <c r="D10" s="9">
        <f>_xlfn.STDEV.S(D4:D8)</f>
        <v/>
      </c>
      <c r="E10" s="9">
        <f>_xlfn.STDEV.S(E4:E8)</f>
        <v/>
      </c>
    </row>
    <row r="11"/>
    <row r="12">
      <c r="A12" s="4" t="inlineStr">
        <is>
          <t>ANOVA Manual</t>
        </is>
      </c>
    </row>
    <row r="13">
      <c r="A13" s="5" t="inlineStr">
        <is>
          <t>Grand Mean</t>
        </is>
      </c>
      <c r="B13" s="10">
        <f>AVERAGE(B4:E8)</f>
        <v/>
      </c>
    </row>
    <row r="14">
      <c r="A14" s="5" t="inlineStr">
        <is>
          <t>SSB</t>
        </is>
      </c>
      <c r="B14" s="10">
        <f>5*((B9-B13)^2 + (C9-B13)^2 + (D9-B13)^2 + (E9-B13)^2)</f>
        <v/>
      </c>
    </row>
    <row r="15">
      <c r="A15" s="5" t="inlineStr">
        <is>
          <t>SSW</t>
        </is>
      </c>
      <c r="B15" s="10">
        <f>DEVSQ(B4:B8)+DEVSQ(C4:C8)+DEVSQ(D4:D8)+DEVSQ(E4:E8)</f>
        <v/>
      </c>
    </row>
    <row r="16">
      <c r="A16" s="5" t="inlineStr">
        <is>
          <t>F</t>
        </is>
      </c>
      <c r="B16" s="11">
        <f>(B14/3)/(B15/16)</f>
        <v/>
      </c>
    </row>
    <row r="17">
      <c r="A17" s="5" t="inlineStr">
        <is>
          <t>P-value</t>
        </is>
      </c>
      <c r="B17" s="12">
        <f>_xlfn.F.DIST.RT(B16, 3, 16)</f>
        <v/>
      </c>
    </row>
    <row r="18">
      <c r="A18" s="5" t="inlineStr">
        <is>
          <t>η²</t>
        </is>
      </c>
      <c r="B18" s="13">
        <f>B14/(B14+B15)</f>
        <v/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18" customWidth="1" min="1" max="1"/>
    <col width="28" customWidth="1" min="2" max="2"/>
    <col width="32" customWidth="1" min="3" max="3"/>
  </cols>
  <sheetData>
    <row r="1" ht="30" customHeight="1">
      <c r="A1" s="1" t="inlineStr">
        <is>
          <t>Post-Hoc Tests</t>
        </is>
      </c>
      <c r="B1" s="2" t="n"/>
      <c r="C1" s="3" t="n"/>
    </row>
    <row r="2"/>
    <row r="3">
      <c r="A3" s="4" t="inlineStr">
        <is>
          <t>Test</t>
        </is>
      </c>
      <c r="B3" s="4" t="inlineStr">
        <is>
          <t>Kapan Pakai</t>
        </is>
      </c>
      <c r="C3" s="4" t="inlineStr">
        <is>
          <t>Karakter</t>
        </is>
      </c>
    </row>
    <row r="4">
      <c r="A4" s="14" t="inlineStr">
        <is>
          <t>Tukey HSD</t>
        </is>
      </c>
      <c r="B4" s="7" t="inlineStr">
        <is>
          <t>All pairwise comparisons</t>
        </is>
      </c>
      <c r="C4" s="7" t="inlineStr">
        <is>
          <t>Family-wise α control, balanced</t>
        </is>
      </c>
    </row>
    <row r="5">
      <c r="A5" s="14" t="inlineStr">
        <is>
          <t>Bonferroni</t>
        </is>
      </c>
      <c r="B5" s="7" t="inlineStr">
        <is>
          <t>Quick, conservative</t>
        </is>
      </c>
      <c r="C5" s="7" t="inlineStr">
        <is>
          <t>α / number of comparisons</t>
        </is>
      </c>
    </row>
    <row r="6">
      <c r="A6" s="14" t="inlineStr">
        <is>
          <t>Scheffé</t>
        </is>
      </c>
      <c r="B6" s="7" t="inlineStr">
        <is>
          <t>Complex contrasts</t>
        </is>
      </c>
      <c r="C6" s="7" t="inlineStr">
        <is>
          <t>Paling conservative</t>
        </is>
      </c>
    </row>
    <row r="7">
      <c r="A7" s="14" t="inlineStr">
        <is>
          <t>Dunnett</t>
        </is>
      </c>
      <c r="B7" s="7" t="inlineStr">
        <is>
          <t>Vs single control group</t>
        </is>
      </c>
      <c r="C7" s="7" t="inlineStr">
        <is>
          <t>Specialized untuk kontrol</t>
        </is>
      </c>
    </row>
    <row r="8">
      <c r="A8" s="14" t="inlineStr">
        <is>
          <t>Games-Howell</t>
        </is>
      </c>
      <c r="B8" s="7" t="inlineStr">
        <is>
          <t>Variance tidak equal</t>
        </is>
      </c>
      <c r="C8" s="7" t="inlineStr">
        <is>
          <t>Robust alternative</t>
        </is>
      </c>
    </row>
    <row r="9">
      <c r="A9" s="14" t="inlineStr">
        <is>
          <t>Tukey-Kramer</t>
        </is>
      </c>
      <c r="B9" s="7" t="inlineStr">
        <is>
          <t>Unequal sample sizes</t>
        </is>
      </c>
      <c r="C9" s="7" t="inlineStr">
        <is>
          <t>Variant Tukey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32" customWidth="1" min="3" max="3"/>
  </cols>
  <sheetData>
    <row r="1" ht="30" customHeight="1">
      <c r="A1" s="1" t="inlineStr">
        <is>
          <t>Asumsi ANOVA</t>
        </is>
      </c>
      <c r="B1" s="2" t="n"/>
      <c r="C1" s="3" t="n"/>
    </row>
    <row r="2"/>
    <row r="3">
      <c r="A3" s="4" t="inlineStr">
        <is>
          <t>Asumsi</t>
        </is>
      </c>
      <c r="B3" s="4" t="inlineStr">
        <is>
          <t>Cara Cek</t>
        </is>
      </c>
      <c r="C3" s="4" t="inlineStr">
        <is>
          <t>Kalau Violated</t>
        </is>
      </c>
    </row>
    <row r="4">
      <c r="A4" s="5" t="inlineStr">
        <is>
          <t>Independensi</t>
        </is>
      </c>
      <c r="B4" s="6" t="inlineStr">
        <is>
          <t>Design study, no formal test</t>
        </is>
      </c>
      <c r="C4" s="7" t="inlineStr">
        <is>
          <t>Mixed model</t>
        </is>
      </c>
    </row>
    <row r="5">
      <c r="A5" s="5" t="inlineStr">
        <is>
          <t>Normalitas dalam grup</t>
        </is>
      </c>
      <c r="B5" s="6" t="inlineStr">
        <is>
          <t>Q-Q plot, Shapiro-Wilk</t>
        </is>
      </c>
      <c r="C5" s="7" t="inlineStr">
        <is>
          <t>Kruskal-Wallis (non-parametric)</t>
        </is>
      </c>
    </row>
    <row r="6">
      <c r="A6" s="5" t="inlineStr">
        <is>
          <t>Homoskedastisitas (equal variance)</t>
        </is>
      </c>
      <c r="B6" s="6" t="inlineStr">
        <is>
          <t>Levene's test, Bartlett's test</t>
        </is>
      </c>
      <c r="C6" s="7" t="inlineStr">
        <is>
          <t>Welch's ANOVA</t>
        </is>
      </c>
    </row>
    <row r="7">
      <c r="A7" s="5" t="inlineStr">
        <is>
          <t>Random sampling</t>
        </is>
      </c>
      <c r="B7" s="6" t="inlineStr">
        <is>
          <t>Probability sampling</t>
        </is>
      </c>
      <c r="C7" s="7" t="inlineStr">
        <is>
          <t>Hasil tidak generalizable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2026-06-14T01:27:23Z</dcterms:modified>
  <cp:lastModifiedBy>stdsquare2-generator</cp:lastModifiedBy>
</cp:coreProperties>
</file>